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queryTables/queryTable12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520" windowHeight="15620" tabRatio="500" firstSheet="17" activeTab="19"/>
  </bookViews>
  <sheets>
    <sheet name="HMP Reference Genomes (2)" sheetId="24" r:id="rId1"/>
    <sheet name="Mock 3-Pass" sheetId="1" r:id="rId2"/>
    <sheet name="Mock+EColi 3-Pass" sheetId="2" r:id="rId3"/>
    <sheet name="Soil + EColi" sheetId="3" r:id="rId4"/>
    <sheet name="Mock + Multiple Ecoli 3 Pass" sheetId="4" r:id="rId5"/>
    <sheet name="diginorm mock" sheetId="5" r:id="rId6"/>
    <sheet name="Iowa c and p" sheetId="6" r:id="rId7"/>
    <sheet name="mappings" sheetId="7" r:id="rId8"/>
    <sheet name="single genes" sheetId="8" r:id="rId9"/>
    <sheet name="partitioned 5 spike" sheetId="9" r:id="rId10"/>
    <sheet name="Sheet2" sheetId="11" r:id="rId11"/>
    <sheet name="Sheet1" sheetId="10" r:id="rId12"/>
    <sheet name="Sheet3" sheetId="12" r:id="rId13"/>
    <sheet name="genomes-pid counts" sheetId="14" r:id="rId14"/>
    <sheet name="HMP diginorm hist" sheetId="15" r:id="rId15"/>
    <sheet name="Sheet7" sheetId="16" r:id="rId16"/>
    <sheet name="Assembly Stats" sheetId="18" r:id="rId17"/>
    <sheet name="Mapping Summary" sheetId="19" r:id="rId18"/>
    <sheet name="Data Reduction Summary" sheetId="20" r:id="rId19"/>
    <sheet name="Data summary" sheetId="26" r:id="rId20"/>
    <sheet name="HMP Reference Genomes" sheetId="21" r:id="rId21"/>
    <sheet name="Multiple Ecoli Dist" sheetId="23" r:id="rId22"/>
    <sheet name="Sheet4" sheetId="22" r:id="rId23"/>
  </sheets>
  <definedNames>
    <definedName name="bootstrap" localSheetId="10">Sheet2!$G$1:$I$46</definedName>
    <definedName name="counts" localSheetId="9">'partitioned 5 spike'!$A$3:$E$6071</definedName>
    <definedName name="counts_1" localSheetId="9">'partitioned 5 spike'!$A$2:$F$6070</definedName>
    <definedName name="coverage_count" localSheetId="13">'genomes-pid counts'!$D$2:$H$52</definedName>
    <definedName name="coverage_count2" localSheetId="15">Sheet7!$A$1:$F$51</definedName>
    <definedName name="coverage_groups" localSheetId="11">Sheet1!$K$1:$M$46</definedName>
    <definedName name="coverage_groups_1" localSheetId="10">Sheet2!$A$1:$E$46</definedName>
    <definedName name="mock.all.genome.fa.renamed.in.diginorm_assembly.fa.300.renamed.coverage" localSheetId="13">'genomes-pid counts'!$N$2:$P$33</definedName>
    <definedName name="mock.all.genome.fa.renamed.x.rawreads.bam.sorted.bam.coverage" localSheetId="13">'genomes-pid counts'!#REF!</definedName>
    <definedName name="mock.all.genome.fa.renamed.x.rawreads.bam.sorted.bam.coverage_1" localSheetId="13">'genomes-pid counts'!#REF!</definedName>
    <definedName name="mock.all.genome.fa.renamed.x.rawreads.bam.sorted.bam.coverage_2" localSheetId="13">'genomes-pid counts'!#REF!</definedName>
    <definedName name="pass1.report" localSheetId="5">'diginorm mock'!$A$1:$C$144</definedName>
    <definedName name="pass2.report" localSheetId="5">'diginorm mock'!$E$1:$G$110</definedName>
    <definedName name="pid_data_1" localSheetId="13">'genomes-pid counts'!$A$2:$B$52</definedName>
    <definedName name="variation_data" localSheetId="13">'genomes-pid counts'!$Q$1:$S$1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6" l="1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" i="26"/>
  <c r="F46" i="26"/>
  <c r="F64" i="26"/>
  <c r="F59" i="26"/>
  <c r="F55" i="26"/>
  <c r="F57" i="26"/>
  <c r="F60" i="26"/>
  <c r="K27" i="26"/>
  <c r="I27" i="26"/>
  <c r="G27" i="26"/>
  <c r="K46" i="26"/>
  <c r="I46" i="26"/>
  <c r="G46" i="26"/>
  <c r="F31" i="26"/>
  <c r="X3" i="24"/>
  <c r="Z3" i="24"/>
  <c r="X4" i="24"/>
  <c r="Z4" i="24"/>
  <c r="X5" i="24"/>
  <c r="Z5" i="24"/>
  <c r="X6" i="24"/>
  <c r="Z6" i="24"/>
  <c r="X7" i="24"/>
  <c r="Z7" i="24"/>
  <c r="X8" i="24"/>
  <c r="Z8" i="24"/>
  <c r="X9" i="24"/>
  <c r="Z9" i="24"/>
  <c r="X10" i="24"/>
  <c r="Z10" i="24"/>
  <c r="X11" i="24"/>
  <c r="Z11" i="24"/>
  <c r="X12" i="24"/>
  <c r="Z12" i="24"/>
  <c r="X13" i="24"/>
  <c r="Z13" i="24"/>
  <c r="X14" i="24"/>
  <c r="Z14" i="24"/>
  <c r="X15" i="24"/>
  <c r="Z15" i="24"/>
  <c r="X16" i="24"/>
  <c r="Z16" i="24"/>
  <c r="X17" i="24"/>
  <c r="Z17" i="24"/>
  <c r="X18" i="24"/>
  <c r="Z18" i="24"/>
  <c r="X19" i="24"/>
  <c r="Z19" i="24"/>
  <c r="X20" i="24"/>
  <c r="Z20" i="24"/>
  <c r="X21" i="24"/>
  <c r="Z21" i="24"/>
  <c r="X22" i="24"/>
  <c r="Z22" i="24"/>
  <c r="X23" i="24"/>
  <c r="Z23" i="24"/>
  <c r="X24" i="24"/>
  <c r="Z24" i="24"/>
  <c r="X25" i="24"/>
  <c r="Z25" i="24"/>
  <c r="X26" i="24"/>
  <c r="Z26" i="24"/>
  <c r="X27" i="24"/>
  <c r="Z27" i="24"/>
  <c r="X28" i="24"/>
  <c r="Z28" i="24"/>
  <c r="X29" i="24"/>
  <c r="Z29" i="24"/>
  <c r="X30" i="24"/>
  <c r="Z30" i="24"/>
  <c r="X31" i="24"/>
  <c r="Z31" i="24"/>
  <c r="Z2" i="24"/>
  <c r="X2" i="24"/>
  <c r="B8" i="22"/>
  <c r="C7" i="22"/>
  <c r="C6" i="22"/>
  <c r="C5" i="22"/>
  <c r="C4" i="22"/>
  <c r="C3" i="22"/>
  <c r="C2" i="22"/>
  <c r="I46" i="7"/>
  <c r="H46" i="7"/>
  <c r="G46" i="7"/>
  <c r="F46" i="7"/>
  <c r="C5" i="12"/>
  <c r="C6" i="12"/>
  <c r="C7" i="12"/>
  <c r="C8" i="12"/>
  <c r="C4" i="12"/>
  <c r="M36" i="14"/>
  <c r="L36" i="14"/>
  <c r="M37" i="14"/>
  <c r="K37" i="14"/>
  <c r="K36" i="14"/>
  <c r="L40" i="14"/>
  <c r="L39" i="14"/>
  <c r="K40" i="14"/>
  <c r="K39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N6" i="5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C15" i="1"/>
  <c r="C14" i="1"/>
  <c r="C13" i="1"/>
  <c r="A15" i="1"/>
  <c r="A14" i="1"/>
  <c r="D4" i="12"/>
  <c r="C12" i="12"/>
  <c r="C11" i="12"/>
  <c r="D8" i="12"/>
  <c r="D6" i="12"/>
  <c r="Q27" i="7"/>
  <c r="H29" i="7"/>
  <c r="H51" i="7"/>
  <c r="H48" i="7"/>
  <c r="Q48" i="7"/>
  <c r="Q47" i="7"/>
  <c r="Q46" i="7"/>
  <c r="P46" i="7"/>
  <c r="O46" i="7"/>
  <c r="J46" i="7"/>
  <c r="K46" i="7"/>
  <c r="L46" i="7"/>
  <c r="M46" i="7"/>
  <c r="N46" i="7"/>
  <c r="Q37" i="7"/>
  <c r="Q38" i="7"/>
  <c r="Q39" i="7"/>
  <c r="Q40" i="7"/>
  <c r="Q41" i="7"/>
  <c r="Q42" i="7"/>
  <c r="Q43" i="7"/>
  <c r="Q44" i="7"/>
  <c r="Q45" i="7"/>
  <c r="Q36" i="7"/>
  <c r="Q32" i="7"/>
  <c r="Q33" i="7"/>
  <c r="Q34" i="7"/>
  <c r="Q31" i="7"/>
  <c r="E3" i="6"/>
  <c r="E1" i="6"/>
  <c r="E12" i="1"/>
  <c r="E11" i="1"/>
  <c r="E10" i="1"/>
  <c r="E9" i="1"/>
  <c r="E8" i="1"/>
  <c r="E7" i="1"/>
  <c r="E6" i="1"/>
  <c r="E5" i="1"/>
  <c r="E4" i="1"/>
  <c r="E3" i="1"/>
  <c r="E2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71" i="1"/>
  <c r="L6" i="1"/>
  <c r="L3" i="1"/>
  <c r="M6" i="1"/>
  <c r="L4" i="1"/>
  <c r="M4" i="1"/>
  <c r="L7" i="1"/>
  <c r="L5" i="1"/>
  <c r="J37" i="9"/>
  <c r="J38" i="9"/>
  <c r="J39" i="9"/>
  <c r="J40" i="9"/>
  <c r="J41" i="9"/>
  <c r="J36" i="9"/>
  <c r="I42" i="9"/>
  <c r="J3" i="9"/>
  <c r="J4" i="9"/>
  <c r="J5" i="9"/>
  <c r="J6" i="9"/>
  <c r="J7" i="9"/>
  <c r="J2" i="9"/>
  <c r="I8" i="9"/>
  <c r="J4" i="6"/>
  <c r="F4" i="6"/>
  <c r="I4" i="6"/>
  <c r="E4" i="6"/>
  <c r="J2" i="6"/>
  <c r="F2" i="6"/>
  <c r="I2" i="6"/>
  <c r="E2" i="6"/>
  <c r="R45" i="7"/>
  <c r="R28" i="7"/>
  <c r="N28" i="7"/>
  <c r="E2" i="7"/>
  <c r="E28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31" i="7"/>
  <c r="E45" i="7"/>
  <c r="E46" i="7"/>
  <c r="N32" i="7"/>
  <c r="N33" i="7"/>
  <c r="N34" i="7"/>
  <c r="N36" i="7"/>
  <c r="N37" i="7"/>
  <c r="N38" i="7"/>
  <c r="N39" i="7"/>
  <c r="N40" i="7"/>
  <c r="N41" i="7"/>
  <c r="N42" i="7"/>
  <c r="N43" i="7"/>
  <c r="N44" i="7"/>
  <c r="N45" i="7"/>
  <c r="N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31" i="7"/>
  <c r="M28" i="7"/>
  <c r="K28" i="7"/>
  <c r="L28" i="7"/>
  <c r="O28" i="7"/>
  <c r="P28" i="7"/>
  <c r="J28" i="7"/>
  <c r="Q28" i="7"/>
  <c r="G28" i="7"/>
  <c r="H28" i="7"/>
  <c r="F28" i="7"/>
  <c r="I28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H4" i="6"/>
  <c r="D4" i="6"/>
  <c r="H2" i="6"/>
  <c r="D2" i="6"/>
  <c r="M6" i="5"/>
  <c r="M4" i="5"/>
  <c r="O2" i="5"/>
  <c r="N2" i="5"/>
  <c r="M2" i="5"/>
  <c r="C2" i="4"/>
  <c r="C3" i="3"/>
  <c r="C4" i="3"/>
  <c r="C2" i="3"/>
  <c r="B5" i="3"/>
  <c r="B4" i="3"/>
  <c r="B3" i="3"/>
  <c r="G4" i="3"/>
  <c r="C3" i="2"/>
  <c r="C4" i="2"/>
  <c r="C5" i="2"/>
  <c r="C6" i="2"/>
  <c r="C7" i="2"/>
  <c r="C8" i="2"/>
  <c r="C9" i="2"/>
  <c r="C10" i="2"/>
  <c r="C11" i="2"/>
  <c r="C12" i="2"/>
  <c r="C2" i="2"/>
  <c r="G3" i="2"/>
  <c r="G4" i="2"/>
  <c r="G5" i="2"/>
  <c r="G6" i="2"/>
  <c r="G7" i="2"/>
  <c r="G8" i="2"/>
  <c r="G9" i="2"/>
  <c r="G10" i="2"/>
  <c r="G11" i="2"/>
  <c r="G12" i="2"/>
  <c r="G2" i="2"/>
  <c r="E3" i="2"/>
  <c r="E4" i="2"/>
  <c r="E5" i="2"/>
  <c r="E6" i="2"/>
  <c r="E7" i="2"/>
  <c r="E8" i="2"/>
  <c r="E9" i="2"/>
  <c r="E10" i="2"/>
  <c r="E11" i="2"/>
  <c r="E12" i="2"/>
  <c r="E2" i="2"/>
  <c r="F13" i="2"/>
  <c r="D13" i="2"/>
  <c r="G13" i="2"/>
  <c r="B13" i="2"/>
  <c r="D13" i="1"/>
  <c r="B13" i="1"/>
</calcChain>
</file>

<file path=xl/connections.xml><?xml version="1.0" encoding="utf-8"?>
<connections xmlns="http://schemas.openxmlformats.org/spreadsheetml/2006/main">
  <connection id="1" name="bootstrap.txt" type="6" refreshedVersion="0" background="1" saveData="1">
    <textPr fileType="mac" sourceFile="Macintosh HD:Users:Adina:Downloads:bootstrap.txt" space="1" consecutive="1">
      <textFields count="3">
        <textField/>
        <textField/>
        <textField/>
      </textFields>
    </textPr>
  </connection>
  <connection id="2" name="counts.txt" type="6" refreshedVersion="0" background="1" saveData="1">
    <textPr fileType="mac" sourceFile="Macintosh HD:Users:Adina:scratch:counts.txt" space="1" consecutive="1">
      <textFields count="6">
        <textField/>
        <textField/>
        <textField/>
        <textField/>
        <textField/>
        <textField/>
      </textFields>
    </textPr>
  </connection>
  <connection id="3" name="counts.txt1" type="6" refreshedVersion="0" background="1" saveData="1">
    <textPr fileType="mac" sourceFile="Macintosh HD:Users:Adina:scratch:counts.txt" space="1" consecutive="1">
      <textFields count="5">
        <textField/>
        <textField/>
        <textField/>
        <textField/>
        <textField/>
      </textFields>
    </textPr>
  </connection>
  <connection id="4" name="coverage-count.txt" type="6" refreshedVersion="0" background="1" saveData="1">
    <textPr fileType="mac" sourceFile="Macintosh HD:Users:Adina:Downloads:coverage-count.txt" space="1" consecutive="1">
      <textFields count="6">
        <textField/>
        <textField/>
        <textField/>
        <textField/>
        <textField/>
        <textField/>
      </textFields>
    </textPr>
  </connection>
  <connection id="5" name="coverage-count2.txt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6" name="coverage-count2.txt1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7" name="coverage-groups.txt" type="6" refreshedVersion="0" background="1" saveData="1">
    <textPr fileType="mac" sourceFile="Macintosh HD:Users:Adina:Downloads:coverage-groups.txt" space="1" consecutive="1">
      <textFields count="5">
        <textField/>
        <textField/>
        <textField/>
        <textField/>
        <textField/>
      </textFields>
    </textPr>
  </connection>
  <connection id="8" name="coverage-groups.txt1" type="6" refreshedVersion="0" background="1" saveData="1">
    <textPr fileType="mac" sourceFile="Macintosh HD:Users:Adina:Downloads:coverage-groups.txt" space="1" consecutive="1">
      <textFields count="4">
        <textField/>
        <textField/>
        <textField/>
        <textField/>
      </textFields>
    </textPr>
  </connection>
  <connection id="9" name="mock.all.genome.fa.renamed.in.diginorm-assembly.fa.300.renamed.coverage.txt" type="6" refreshedVersion="0" background="1" saveData="1">
    <textPr fileType="mac" sourceFile="Macintosh HD:Users:Adina:scratch:mock.all.genome.fa.renamed.in.diginorm-assembly.fa.300.renamed.coverage.txt" space="1" consecutive="1">
      <textFields count="4">
        <textField/>
        <textField/>
        <textField/>
        <textField/>
      </textFields>
    </textPr>
  </connection>
  <connection id="10" name="mock.all.genome.fa.renamed.x.rawreads.bam.sorted.bam.coverage" type="6" refreshedVersion="0" background="1" saveData="1">
    <textPr fileType="mac" sourceFile="Macintosh HD:Users:Adina:Downloads:mock.all.genome.fa.renamed.x.rawreads.bam.sorted.bam.coverage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ass1.report" type="6" refreshedVersion="0" background="1" saveData="1">
    <textPr fileType="mac" sourceFile="Macintosh HD:Users:Adina:scratch:pass1.report" space="1" consecutive="1">
      <textFields count="3">
        <textField/>
        <textField/>
        <textField/>
      </textFields>
    </textPr>
  </connection>
  <connection id="12" name="pass2.report" type="6" refreshedVersion="0" background="1" saveData="1">
    <textPr fileType="mac" sourceFile="Macintosh HD:Users:Adina:scratch:pass2.report" space="1" consecutive="1">
      <textFields count="3">
        <textField/>
        <textField/>
        <textField/>
      </textFields>
    </textPr>
  </connection>
  <connection id="13" name="pid-data.txt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4" name="pid-data.txt1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5" name="variation-data.txt" type="6" refreshedVersion="0" background="1" saveData="1">
    <textPr fileType="mac" sourceFile="Macintosh HD:Users:Adina:Downloads:variation-dat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<sst xmlns="http://schemas.openxmlformats.org/spreadsheetml/2006/main" count="7623" uniqueCount="6829">
  <si>
    <t># Genomes</t>
  </si>
  <si>
    <t># Partitions with # of Genomes</t>
  </si>
  <si>
    <t># Reads with Refs</t>
  </si>
  <si>
    <t># Reads no maps</t>
  </si>
  <si>
    <t>% reads</t>
  </si>
  <si>
    <t>N</t>
  </si>
  <si>
    <t>sum</t>
  </si>
  <si>
    <t>max</t>
  </si>
  <si>
    <t>filename</t>
  </si>
  <si>
    <t>mock-3-pass.fa</t>
  </si>
  <si>
    <t>mock-raw.fa</t>
  </si>
  <si>
    <t>==&gt;</t>
  </si>
  <si>
    <t>&lt;==</t>
  </si>
  <si>
    <t>424 partitions contain spiked ecoli</t>
  </si>
  <si>
    <t xml:space="preserve"> </t>
  </si>
  <si>
    <t>total partitions with only matches to spiked 201 reads  30917</t>
  </si>
  <si>
    <t>(3015734 in 424 partitions)</t>
  </si>
  <si>
    <t>Only Ecoli</t>
  </si>
  <si>
    <t>Ecoli + Soil</t>
  </si>
  <si>
    <t>Soil Only</t>
  </si>
  <si>
    <t>total partitions</t>
  </si>
  <si>
    <t>partitions contain ecoli</t>
  </si>
  <si>
    <t>partitions contain only ecoli</t>
  </si>
  <si>
    <t>partitions contain only soil</t>
  </si>
  <si>
    <t>reads</t>
  </si>
  <si>
    <t>ref|NC_009801.1|</t>
  </si>
  <si>
    <t>ref|NC_009084.1|</t>
  </si>
  <si>
    <t>ref|NC_009614.1|</t>
  </si>
  <si>
    <t>ref|NC_003028.3|</t>
  </si>
  <si>
    <t>gb|DS264585.1|</t>
  </si>
  <si>
    <t>ref|NC_009617.1|</t>
  </si>
  <si>
    <t>ref|NC_009007.1|</t>
  </si>
  <si>
    <t>ref|NC_005008.1|</t>
  </si>
  <si>
    <t>ref|NC_012417.1|</t>
  </si>
  <si>
    <t>ref|NC_007494.1|</t>
  </si>
  <si>
    <t>one genome</t>
  </si>
  <si>
    <t>partitions with no genomes</t>
  </si>
  <si>
    <t>partitions with greater than one genome</t>
  </si>
  <si>
    <t>partitiosn</t>
  </si>
  <si>
    <t>none</t>
  </si>
  <si>
    <t>60 partitions with only reference spkes</t>
  </si>
  <si>
    <t>164 partitions with reference spikes and mock genomes</t>
  </si>
  <si>
    <t>930 partitions with mock genomes only</t>
  </si>
  <si>
    <t>224 partitions with reference spike + something else</t>
  </si>
  <si>
    <t>How many of the partitions with &gt; 1 genomes have references vs. mocked?</t>
  </si>
  <si>
    <t>How many partitions with 1 genome are refs?</t>
  </si>
  <si>
    <t>658 partitions with only references</t>
  </si>
  <si>
    <t>How many partitions with refs?</t>
  </si>
  <si>
    <t>882 partitions with references+ anything else ( mock)</t>
  </si>
  <si>
    <t>SRR172902.fastq.keep</t>
  </si>
  <si>
    <t>SRR172902.fastq.keep.below</t>
  </si>
  <si>
    <t>SRR172902.fastq.keep.below.keep</t>
  </si>
  <si>
    <t>SRR172903.fastq.keep</t>
  </si>
  <si>
    <t>SRR172903.fastq.keep.below3944695</t>
  </si>
  <si>
    <t>SRR172903.fastq.keep.below.keep</t>
  </si>
  <si>
    <t>Iowa Corn</t>
  </si>
  <si>
    <t>Iowa Prairie</t>
  </si>
  <si>
    <t>Diginorm/Filter Pass I</t>
  </si>
  <si>
    <t>Partitioning Pass II</t>
  </si>
  <si>
    <t>188 GB</t>
  </si>
  <si>
    <t>234 GB</t>
  </si>
  <si>
    <t>258 GB</t>
  </si>
  <si>
    <t>287 GB</t>
  </si>
  <si>
    <t>Original Reads</t>
  </si>
  <si>
    <t>1461.1.1405.fastq.bz2-trimmed.fq.bz2.gz.fq.se</t>
  </si>
  <si>
    <t>1461.2.1405.fastq.bz2-trimmed.fq.bz2.gz.fq.se</t>
  </si>
  <si>
    <t>1461.3.1405.fastq.bz2-trimmed.fq.bz2.gz.fq.se</t>
  </si>
  <si>
    <t>1461.4.1405.fastq.bz2-trimmed.fq.bz2.gz.fq.se</t>
  </si>
  <si>
    <t>1461.5.1405.fastq.bz2-trimmed.fq.bz2.gz.fq.se</t>
  </si>
  <si>
    <t>1461.6.1405.fastq.bz2-trimmed.fq.bz2.gz.fq.se</t>
  </si>
  <si>
    <t>1461.7.1405.fastq.bz2-trimmed.fq.bz2.gz.fq.se</t>
  </si>
  <si>
    <t>GPCZ.1427-1.1377.fastq.bz2-trimmed.fq.bz2.gz.fq.se</t>
  </si>
  <si>
    <t>GPCZ.1427-2.1377.fastq.bz2-trimmed.fq.bz2.gz.fq.se</t>
  </si>
  <si>
    <t>GPCZ.1427-3.1377.fastq.bz2-trimmed.fq.bz2.gz.fq.se</t>
  </si>
  <si>
    <t>GPCZ.1427-4.1377.fastq.bz2-trimmed.fq.bz2.gz.fq.se</t>
  </si>
  <si>
    <t>GPCZ.1427-5.1377.fastq.bz2-trimmed.fq.bz2.gz.fq.se</t>
  </si>
  <si>
    <t>GPCZ.1427-6.1377.fastq.bz2-trimmed.fq.bz2.gz.fq.se</t>
  </si>
  <si>
    <t>GPCZ.1427-7.1377.fastq.bz2-trimmed.fq.bz2.gz.fq.se</t>
  </si>
  <si>
    <t>GPCZ.604-2.778.fastq.bz2.trimmed.gz.fq.se</t>
  </si>
  <si>
    <t>GPCZ.850-1.1039.fastq.bz2.trimmed.gz.fq.se</t>
  </si>
  <si>
    <t>GPCZ.850-2.1039.fastq.bz2.trimmed.gz.fq.se</t>
  </si>
  <si>
    <t>GPCZ.850-3.1039.fastq.bz2.trimmed.gz.fq.se</t>
  </si>
  <si>
    <t>GPCZ.850-4.1039.fastq.bz2.trimmed.gz.fq.se</t>
  </si>
  <si>
    <t>GPCZ.850-5.1039.fastq.bz2.trimmed.gz.fq.se</t>
  </si>
  <si>
    <t>GPCZ.850-6.1039.fastq.bz2.trimmed.gz.fq.se</t>
  </si>
  <si>
    <t>GPCZ.895-1.1070.fastq.bz2.trimmed.gz.fq.se</t>
  </si>
  <si>
    <t>GPCZ.895-2.1070.fastq.bz2.trimmed.gz.fq.se</t>
  </si>
  <si>
    <t>GPCZ.895-3.1070.fastq.bz2.trimmed.gz.fq.se</t>
  </si>
  <si>
    <t>GPCZ.895-4.1070.fastq.bz2.trimmed.gz.fq.se</t>
  </si>
  <si>
    <t>aligned 1 time</t>
  </si>
  <si>
    <t>aligned &gt; 1 time</t>
  </si>
  <si>
    <t>se</t>
  </si>
  <si>
    <t>pe</t>
  </si>
  <si>
    <t>single reads aligned 1 time</t>
  </si>
  <si>
    <t>single reads aligned &gt;1 time</t>
  </si>
  <si>
    <t>both paris aligned, but not to rules</t>
  </si>
  <si>
    <t>Total</t>
  </si>
  <si>
    <t>dicordancy %</t>
  </si>
  <si>
    <t>PRAIRIE</t>
  </si>
  <si>
    <t>CORN</t>
  </si>
  <si>
    <t>1424.1.1371.qc.fastq.gz</t>
  </si>
  <si>
    <t>1424.2.1371.qc.fastq.gz</t>
  </si>
  <si>
    <t>1424.3.1371.qc.fastq.gz</t>
  </si>
  <si>
    <t>1424.4.1371.qc.fastq.gz</t>
  </si>
  <si>
    <t>1424.5.1371.qc.fastq.gz</t>
  </si>
  <si>
    <t>1424.6.1371.qc.fastq.gz</t>
  </si>
  <si>
    <t>1424.7.1371.qc.fastq.gz</t>
  </si>
  <si>
    <t>1425.1.1367.qc.fastq.gz</t>
  </si>
  <si>
    <t>1425.2.1367.qc.fastq.gz</t>
  </si>
  <si>
    <t>1425.3.1367.qc.fastq.gz</t>
  </si>
  <si>
    <t>1425.4.1367.qc.fastq.gz</t>
  </si>
  <si>
    <t>1425.5.1367.qc.fastq.gz</t>
  </si>
  <si>
    <t>1425.6.1367.qc.fastq.gz</t>
  </si>
  <si>
    <t>1425.7.1367.qc.fastq.gz</t>
  </si>
  <si>
    <t>iowa-corn-all-reads-minus-649-30min-70N.fasta</t>
  </si>
  <si>
    <t>1424.1.1371.qc.fastq.gz.keep</t>
  </si>
  <si>
    <t>1424.1.1371.qc.fastq.gz.keep.below</t>
  </si>
  <si>
    <t>1424.1.1371.qc.fastq.gz.keep.below.part</t>
  </si>
  <si>
    <t>1424.2.1371.qc.fastq.gz.keep</t>
  </si>
  <si>
    <t>1424.2.1371.qc.fastq.gz.keep.below</t>
  </si>
  <si>
    <t>1424.2.1371.qc.fastq.gz.keep.below.part</t>
  </si>
  <si>
    <t>1424.3.1371.qc.fastq.gz.keep</t>
  </si>
  <si>
    <t>1424.3.1371.qc.fastq.gz.keep.below</t>
  </si>
  <si>
    <t>1424.3.1371.qc.fastq.gz.keep.below.part</t>
  </si>
  <si>
    <t>1424.4.1371.qc.fastq.gz.keep</t>
  </si>
  <si>
    <t>1424.4.1371.qc.fastq.gz.keep.below</t>
  </si>
  <si>
    <t>1424.4.1371.qc.fastq.gz.keep.below.part</t>
  </si>
  <si>
    <t>1424.5.1371.qc.fastq.gz.keep</t>
  </si>
  <si>
    <t>1424.5.1371.qc.fastq.gz.keep.below</t>
  </si>
  <si>
    <t>1424.5.1371.qc.fastq.gz.keep.below.part</t>
  </si>
  <si>
    <t>1424.6.1371.qc.fastq.gz.keep</t>
  </si>
  <si>
    <t>1424.6.1371.qc.fastq.gz.keep.below</t>
  </si>
  <si>
    <t>1424.6.1371.qc.fastq.gz.keep.below.part</t>
  </si>
  <si>
    <t>1424.7.1371.qc.fastq.gz.keep</t>
  </si>
  <si>
    <t>1424.7.1371.qc.fastq.gz.keep.below</t>
  </si>
  <si>
    <t>1424.7.1371.qc.fastq.gz.keep.below.part</t>
  </si>
  <si>
    <t>1425.1.1367.qc.fastq.gz.keep</t>
  </si>
  <si>
    <t>1425.1.1367.qc.fastq.gz.keep.below</t>
  </si>
  <si>
    <t>1425.1.1367.qc.fastq.gz.keep.below.part</t>
  </si>
  <si>
    <t>1425.2.1367.qc.fastq.gz.keep</t>
  </si>
  <si>
    <t>1425.2.1367.qc.fastq.gz.keep.below</t>
  </si>
  <si>
    <t>1425.2.1367.qc.fastq.gz.keep.below.part</t>
  </si>
  <si>
    <t>1425.3.1367.qc.fastq.gz.keep</t>
  </si>
  <si>
    <t>1425.3.1367.qc.fastq.gz.keep.below</t>
  </si>
  <si>
    <t>1425.3.1367.qc.fastq.gz.keep.below.part</t>
  </si>
  <si>
    <t>1425.4.1367.qc.fastq.gz.keep</t>
  </si>
  <si>
    <t>1425.4.1367.qc.fastq.gz.keep.below</t>
  </si>
  <si>
    <t>1425.4.1367.qc.fastq.gz.keep.below.part</t>
  </si>
  <si>
    <t>1425.5.1367.qc.fastq.gz.keep</t>
  </si>
  <si>
    <t>1425.5.1367.qc.fastq.gz.keep.below</t>
  </si>
  <si>
    <t>1425.5.1367.qc.fastq.gz.keep.below.part</t>
  </si>
  <si>
    <t>1425.6.1367.qc.fastq.gz.keep</t>
  </si>
  <si>
    <t>1425.6.1367.qc.fastq.gz.keep.below</t>
  </si>
  <si>
    <t>1425.6.1367.qc.fastq.gz.keep.below.part</t>
  </si>
  <si>
    <t>1425.7.1367.qc.fastq.gz.keep</t>
  </si>
  <si>
    <t>1425.7.1367.qc.fastq.gz.keep.below</t>
  </si>
  <si>
    <t>1425.7.1367.qc.fastq.gz.keep.below.part</t>
  </si>
  <si>
    <t>iowa-corn-all-reads-minus-649-30min-70N.fasta.keep</t>
  </si>
  <si>
    <t>iowa-corn-all-reads-minus-649-30min-70N.fasta.keep.below</t>
  </si>
  <si>
    <t>iowa-corn-all-reads-minus-649-30min-70N.fasta.keep.below.part</t>
  </si>
  <si>
    <t>1461.1.1405.fastq.bz2-trimmed.fq.bz2.gz.keep</t>
  </si>
  <si>
    <t>1461.1.1405.fastq.bz2-trimmed.fq.bz2.gz.keep.below</t>
  </si>
  <si>
    <t>1461.1.1405.fastq.bz2-trimmed.fq.bz2.gz.keep.below.part</t>
  </si>
  <si>
    <t>1461.2.1405.fastq.bz2-trimmed.fq.bz2.gz.keep</t>
  </si>
  <si>
    <t>1461.2.1405.fastq.bz2-trimmed.fq.bz2.gz.keep.below</t>
  </si>
  <si>
    <t>1461.2.1405.fastq.bz2-trimmed.fq.bz2.gz.keep.below.part</t>
  </si>
  <si>
    <t>1461.3.1405.fastq.bz2-trimmed.fq.bz2.gz.keep</t>
  </si>
  <si>
    <t>1461.3.1405.fastq.bz2-trimmed.fq.bz2.gz.keep.below</t>
  </si>
  <si>
    <t>1461.3.1405.fastq.bz2-trimmed.fq.bz2.gz.keep.below.part</t>
  </si>
  <si>
    <t>1461.4.1405.fastq.bz2-trimmed.fq.bz2.gz.keep</t>
  </si>
  <si>
    <t>1461.4.1405.fastq.bz2-trimmed.fq.bz2.gz.keep.below</t>
  </si>
  <si>
    <t>1461.4.1405.fastq.bz2-trimmed.fq.bz2.gz.keep.below.part</t>
  </si>
  <si>
    <t>1461.5.1405.fastq.bz2-trimmed.fq.bz2.gz.keep</t>
  </si>
  <si>
    <t>1461.5.1405.fastq.bz2-trimmed.fq.bz2.gz.keep.below</t>
  </si>
  <si>
    <t>1461.5.1405.fastq.bz2-trimmed.fq.bz2.gz.keep.below.part</t>
  </si>
  <si>
    <t>1461.6.1405.fastq.bz2-trimmed.fq.bz2.gz.keep</t>
  </si>
  <si>
    <t>1461.6.1405.fastq.bz2-trimmed.fq.bz2.gz.keep.below</t>
  </si>
  <si>
    <t>1461.6.1405.fastq.bz2-trimmed.fq.bz2.gz.keep.below.part</t>
  </si>
  <si>
    <t>1461.7.1405.fastq.bz2-trimmed.fq.bz2.gz.keep</t>
  </si>
  <si>
    <t>1461.7.1405.fastq.bz2-trimmed.fq.bz2.gz.keep.below</t>
  </si>
  <si>
    <t>1461.7.1405.fastq.bz2-trimmed.fq.bz2.gz.keep.below.part</t>
  </si>
  <si>
    <t>GPCZ.1427-1.1377.fastq.bz2-trimmed.fq.bz2.gz.keep</t>
  </si>
  <si>
    <t>GPCZ.1427-1.1377.fastq.bz2-trimmed.fq.bz2.gz.keep.below</t>
  </si>
  <si>
    <t>GPCZ.1427-1.1377.fastq.bz2-trimmed.fq.bz2.gz.keep.below.part</t>
  </si>
  <si>
    <t>GPCZ.1427-2.1377.fastq.bz2-trimmed.fq.bz2.gz.keep</t>
  </si>
  <si>
    <t>GPCZ.1427-2.1377.fastq.bz2-trimmed.fq.bz2.gz.keep.below</t>
  </si>
  <si>
    <t>GPCZ.1427-2.1377.fastq.bz2-trimmed.fq.bz2.gz.keep.below.part</t>
  </si>
  <si>
    <t>GPCZ.1427-3.1377.fastq.bz2-trimmed.fq.bz2.gz.keep</t>
  </si>
  <si>
    <t>GPCZ.1427-3.1377.fastq.bz2-trimmed.fq.bz2.gz.keep.below</t>
  </si>
  <si>
    <t>GPCZ.1427-3.1377.fastq.bz2-trimmed.fq.bz2.gz.keep.below.part</t>
  </si>
  <si>
    <t>GPCZ.1427-4.1377.fastq.bz2-trimmed.fq.bz2.gz.keep</t>
  </si>
  <si>
    <t>GPCZ.1427-4.1377.fastq.bz2-trimmed.fq.bz2.gz.keep.below</t>
  </si>
  <si>
    <t>GPCZ.1427-4.1377.fastq.bz2-trimmed.fq.bz2.gz.keep.below.part</t>
  </si>
  <si>
    <t>GPCZ.1427-5.1377.fastq.bz2-trimmed.fq.bz2.gz.keep</t>
  </si>
  <si>
    <t>GPCZ.1427-5.1377.fastq.bz2-trimmed.fq.bz2.gz.keep.below</t>
  </si>
  <si>
    <t>GPCZ.1427-5.1377.fastq.bz2-trimmed.fq.bz2.gz.keep.below.part</t>
  </si>
  <si>
    <t>GPCZ.1427-6.1377.fastq.bz2-trimmed.fq.bz2.gz.keep</t>
  </si>
  <si>
    <t>GPCZ.1427-6.1377.fastq.bz2-trimmed.fq.bz2.gz.keep.below</t>
  </si>
  <si>
    <t>GPCZ.1427-6.1377.fastq.bz2-trimmed.fq.bz2.gz.keep.below.part</t>
  </si>
  <si>
    <t>GPCZ.1427-7.1377.fastq.bz2-trimmed.fq.bz2.gz.keep</t>
  </si>
  <si>
    <t>GPCZ.1427-7.1377.fastq.bz2-trimmed.fq.bz2.gz.keep.below</t>
  </si>
  <si>
    <t>GPCZ.1427-7.1377.fastq.bz2-trimmed.fq.bz2.gz.keep.below.part</t>
  </si>
  <si>
    <t>GPCZ.604-2.778.fastq.bz2.trimmed.gz.keep</t>
  </si>
  <si>
    <t>GPCZ.604-2.778.fastq.bz2.trimmed.gz.keep.below</t>
  </si>
  <si>
    <t>GPCZ.604-2.778.fastq.bz2.trimmed.gz.keep.below.part</t>
  </si>
  <si>
    <t>GPCZ.850-1.1039.fastq.bz2.trimmed.gz.keep</t>
  </si>
  <si>
    <t>GPCZ.850-1.1039.fastq.bz2.trimmed.gz.keep.below</t>
  </si>
  <si>
    <t>GPCZ.850-1.1039.fastq.bz2.trimmed.gz.keep.below.part</t>
  </si>
  <si>
    <t>GPCZ.850-2.1039.fastq.bz2.trimmed.gz.keep</t>
  </si>
  <si>
    <t>GPCZ.850-2.1039.fastq.bz2.trimmed.gz.keep.below</t>
  </si>
  <si>
    <t>GPCZ.850-2.1039.fastq.bz2.trimmed.gz.keep.below.part</t>
  </si>
  <si>
    <t>GPCZ.850-3.1039.fastq.bz2.trimmed.gz.keep</t>
  </si>
  <si>
    <t>GPCZ.850-3.1039.fastq.bz2.trimmed.gz.keep.below</t>
  </si>
  <si>
    <t>GPCZ.850-3.1039.fastq.bz2.trimmed.gz.keep.below.part</t>
  </si>
  <si>
    <t>GPCZ.850-4.1039.fastq.bz2.trimmed.gz.keep</t>
  </si>
  <si>
    <t>GPCZ.850-4.1039.fastq.bz2.trimmed.gz.keep.below</t>
  </si>
  <si>
    <t>GPCZ.850-4.1039.fastq.bz2.trimmed.gz.keep.below.part</t>
  </si>
  <si>
    <t>GPCZ.850-5.1039.fastq.bz2.trimmed.gz.keep</t>
  </si>
  <si>
    <t>GPCZ.850-5.1039.fastq.bz2.trimmed.gz.keep.below</t>
  </si>
  <si>
    <t>GPCZ.850-5.1039.fastq.bz2.trimmed.gz.keep.below.part</t>
  </si>
  <si>
    <t>GPCZ.850-6.1039.fastq.bz2.trimmed.gz.keep</t>
  </si>
  <si>
    <t>GPCZ.850-6.1039.fastq.bz2.trimmed.gz.keep.below</t>
  </si>
  <si>
    <t>GPCZ.850-6.1039.fastq.bz2.trimmed.gz.keep.below.part</t>
  </si>
  <si>
    <t>GPCZ.895-1.1070.fastq.bz2.trimmed.gz.keep</t>
  </si>
  <si>
    <t>GPCZ.895-1.1070.fastq.bz2.trimmed.gz.keep.below</t>
  </si>
  <si>
    <t>GPCZ.895-1.1070.fastq.bz2.trimmed.gz.keep.below.part</t>
  </si>
  <si>
    <t>GPCZ.895-2.1070.fastq.bz2.trimmed.gz.keep</t>
  </si>
  <si>
    <t>GPCZ.895-2.1070.fastq.bz2.trimmed.gz.keep.below</t>
  </si>
  <si>
    <t>GPCZ.895-2.1070.fastq.bz2.trimmed.gz.keep.below.part</t>
  </si>
  <si>
    <t>GPCZ.895-3.1070.fastq.bz2.trimmed.gz.keep</t>
  </si>
  <si>
    <t>GPCZ.895-3.1070.fastq.bz2.trimmed.gz.keep.below</t>
  </si>
  <si>
    <t>GPCZ.895-3.1070.fastq.bz2.trimmed.gz.keep.below.part</t>
  </si>
  <si>
    <t>GPCZ.895-4.1070.fastq.bz2.trimmed.gz.keep</t>
  </si>
  <si>
    <t>GPCZ.895-4.1070.fastq.bz2.trimmed.gz.keep.below</t>
  </si>
  <si>
    <t>GPCZ.895-4.1070.fastq.bz2.trimmed.gz.keep.below.part</t>
  </si>
  <si>
    <t xml:space="preserve">3 contigs with no tophit to reference ecoli </t>
  </si>
  <si>
    <t>set(['ecoli-contigs-partitions.2660.519',</t>
  </si>
  <si>
    <t>'ecoli-contigs-partitions.85.2496',</t>
  </si>
  <si>
    <t>'ecoli-contigs-partitions.5020.530'])</t>
  </si>
  <si>
    <t>ecoli-contigs-partitions.2660.519</t>
  </si>
  <si>
    <t>'ecoli-contigs-partitions.85.2496</t>
  </si>
  <si>
    <t>'ecoli-contigs-partitions.5020.530</t>
  </si>
  <si>
    <t>&gt;99% to reference genomes</t>
  </si>
  <si>
    <t>gi|150002608|ref|NC_009614.1|</t>
  </si>
  <si>
    <t>gi|77358697|ref|NC_003112.2|</t>
  </si>
  <si>
    <t>gi|15644634|ref|NC_000915.1|</t>
  </si>
  <si>
    <t>These contigs were assembled from partitions which contained ecoli but did map reads which were ecli</t>
  </si>
  <si>
    <t>ecoli-contigs-partitions.85.2496</t>
  </si>
  <si>
    <t>ecoli-contigs-partitions.5020.530</t>
  </si>
  <si>
    <t>gyrb</t>
  </si>
  <si>
    <t>reca</t>
  </si>
  <si>
    <t>rpob</t>
  </si>
  <si>
    <t>minimal length of alignment = 90 (min contig 300 * 30%)</t>
  </si>
  <si>
    <t>ecoli-contigs-partitions.1456.57043</t>
  </si>
  <si>
    <t>ecoli-contigs-partitions.4627.19878</t>
  </si>
  <si>
    <t>ecoli-contigs-partitions.3745.2944</t>
  </si>
  <si>
    <t>ecoli-contigs-partitions.5426.1481</t>
  </si>
  <si>
    <t>ecoli-contigs-partitions.2402.2169</t>
  </si>
  <si>
    <t>ecoli-contigs-partitions.3532.1860</t>
  </si>
  <si>
    <t>ecoli-contigs-partitions.5816.527</t>
  </si>
  <si>
    <t>ecoli-contigs-partitions.1266.1430</t>
  </si>
  <si>
    <t>ecoli-contigs-partitions.1173.4369</t>
  </si>
  <si>
    <t>ecoli-contigs-partitions.1787.711</t>
  </si>
  <si>
    <t>ecoli-contigs-partitions.3048.15268</t>
  </si>
  <si>
    <t>ecoli-contigs-partitions.4826.1919</t>
  </si>
  <si>
    <t>ecoli-contigs-partitions.3952.723</t>
  </si>
  <si>
    <t>ecoli-contigs-partitions.3209.699</t>
  </si>
  <si>
    <t>ecoli-contigs-partitions.945.525</t>
  </si>
  <si>
    <t>ecoli-contigs-partitions.1172.2509</t>
  </si>
  <si>
    <t>ecoli-contigs-partitions.1651.11347</t>
  </si>
  <si>
    <t>ecoli-contigs-partitions.88.4129</t>
  </si>
  <si>
    <t>ecoli-contigs-partitions.4403.366</t>
  </si>
  <si>
    <t>ecoli-contigs-partitions.4832.949</t>
  </si>
  <si>
    <t>ecoli-contigs-partitions.1518.2779</t>
  </si>
  <si>
    <t>ecoli-contigs-partitions.4681.676</t>
  </si>
  <si>
    <t>ecoli-contigs-partitions.1343.1394</t>
  </si>
  <si>
    <t>ecoli-contigs-partitions.939.12915</t>
  </si>
  <si>
    <t>ecoli-contigs-partitions.3668.1489</t>
  </si>
  <si>
    <t>ecoli-contigs-partitions.1250.2034</t>
  </si>
  <si>
    <t>ecoli-contigs-partitions.2579.726</t>
  </si>
  <si>
    <t>ecoli-contigs-partitions.2189.10077</t>
  </si>
  <si>
    <t>ecoli-contigs-partitions.475.1501</t>
  </si>
  <si>
    <t>ecoli-contigs-partitions.647.1245</t>
  </si>
  <si>
    <t>ecoli-contigs-partitions.5888.358</t>
  </si>
  <si>
    <t>ecoli-contigs-partitions.49.19798</t>
  </si>
  <si>
    <t>ecoli-contigs-partitions.5694.533</t>
  </si>
  <si>
    <t>ecoli-contigs-partitions.4814.879</t>
  </si>
  <si>
    <t>ecoli-contigs-partitions.2262.2320</t>
  </si>
  <si>
    <t>ecoli-contigs-partitions.3672.398</t>
  </si>
  <si>
    <t>ecoli-contigs-partitions.2043.753</t>
  </si>
  <si>
    <t>ecoli-contigs-partitions.2455.831</t>
  </si>
  <si>
    <t>ecoli-contigs-partitions.4788.5420</t>
  </si>
  <si>
    <t>ecoli-contigs-partitions.560.8955</t>
  </si>
  <si>
    <t>ecoli-contigs-partitions.5739.2123</t>
  </si>
  <si>
    <t>ecoli-contigs-partitions.2882.837</t>
  </si>
  <si>
    <t>ecoli-contigs-partitions.5670.1173</t>
  </si>
  <si>
    <t>ecoli-contigs-partitions.774.6190</t>
  </si>
  <si>
    <t>ecoli-contigs-partitions.3013.591</t>
  </si>
  <si>
    <t>ecoli-contigs-partitions.3738.633</t>
  </si>
  <si>
    <t>ecoli-contigs-partitions.1485.10271</t>
  </si>
  <si>
    <t>ecoli-contigs-partitions.2037.6066</t>
  </si>
  <si>
    <t>ecoli-contigs-partitions.1537.1117</t>
  </si>
  <si>
    <t>ecoli-contigs-partitions.2880.742</t>
  </si>
  <si>
    <t>ecoli-contigs-partitions.2876.425</t>
  </si>
  <si>
    <t>ecoli-contigs-partitions.5059.540</t>
  </si>
  <si>
    <t>ecoli-contigs-partitions.775.1136</t>
  </si>
  <si>
    <t>ecoli-contigs-partitions.3959.2303</t>
  </si>
  <si>
    <t>ecoli-contigs-partitions.2056.1343</t>
  </si>
  <si>
    <t>ecoli-contigs-partitions.988.2980</t>
  </si>
  <si>
    <t>ecoli-contigs-partitions.5159.2503</t>
  </si>
  <si>
    <t>ecoli-contigs-partitions.3190.954</t>
  </si>
  <si>
    <t>ecoli-contigs-partitions.2764.702</t>
  </si>
  <si>
    <t>ecoli-contigs-partitions.1795.871</t>
  </si>
  <si>
    <t>ecoli-contigs-partitions.283.1022</t>
  </si>
  <si>
    <t>ecoli-contigs-partitions.4058.401</t>
  </si>
  <si>
    <t>ecoli-contigs-partitions.1789.323</t>
  </si>
  <si>
    <t>ecoli-contigs-partitions.3558.1861</t>
  </si>
  <si>
    <t>ecoli-contigs-partitions.4434.1031</t>
  </si>
  <si>
    <t>ecoli-contigs-partitions.4121.718</t>
  </si>
  <si>
    <t>ecoli-contigs-partitions.5181.7916</t>
  </si>
  <si>
    <t>ecoli-contigs-partitions.1090.8383</t>
  </si>
  <si>
    <t>ecoli-contigs-partitions.3496.8835</t>
  </si>
  <si>
    <t>ecoli-contigs-partitions.4750.2629</t>
  </si>
  <si>
    <t>ecoli-contigs-partitions.1179.3792</t>
  </si>
  <si>
    <t>ecoli-contigs-partitions.2615.2020</t>
  </si>
  <si>
    <t>ecoli-contigs-partitions.927.2539</t>
  </si>
  <si>
    <t>ecoli-contigs-partitions.934.15189</t>
  </si>
  <si>
    <t>ecoli-contigs-partitions.272.1207</t>
  </si>
  <si>
    <t>ecoli-contigs-partitions.3815.855</t>
  </si>
  <si>
    <t>ecoli-contigs-partitions.1809.342</t>
  </si>
  <si>
    <t>ecoli-contigs-partitions.2116.548</t>
  </si>
  <si>
    <t>ecoli-contigs-partitions.4640.2845</t>
  </si>
  <si>
    <t>ecoli-contigs-partitions.2569.14415</t>
  </si>
  <si>
    <t>ecoli-contigs-partitions.2821.680</t>
  </si>
  <si>
    <t>ecoli-contigs-partitions.5979.859</t>
  </si>
  <si>
    <t>ecoli-contigs-partitions.2384.8578</t>
  </si>
  <si>
    <t>ecoli-contigs-partitions.388.6057</t>
  </si>
  <si>
    <t>ecoli-contigs-partitions.4732.695</t>
  </si>
  <si>
    <t>ecoli-contigs-partitions.355.1775</t>
  </si>
  <si>
    <t>ecoli-contigs-partitions.4670.3665</t>
  </si>
  <si>
    <t>ecoli-contigs-partitions.421.2447</t>
  </si>
  <si>
    <t>ecoli-contigs-partitions.4423.551</t>
  </si>
  <si>
    <t>ecoli-contigs-partitions.3777.721</t>
  </si>
  <si>
    <t>ecoli-contigs-partitions.3049.18215</t>
  </si>
  <si>
    <t>ecoli-contigs-partitions.3867.2128</t>
  </si>
  <si>
    <t>ecoli-contigs-partitions.2397.1268</t>
  </si>
  <si>
    <t>ecoli-contigs-partitions.1747.3172</t>
  </si>
  <si>
    <t>ecoli-contigs-partitions.1051.11365</t>
  </si>
  <si>
    <t>ecoli-contigs-partitions.3933.969</t>
  </si>
  <si>
    <t>ecoli-contigs-partitions.1459.7485</t>
  </si>
  <si>
    <t>ecoli-contigs-partitions.5574.866</t>
  </si>
  <si>
    <t>ecoli-contigs-partitions.3359.609</t>
  </si>
  <si>
    <t>ecoli-contigs-partitions.2740.11181</t>
  </si>
  <si>
    <t>ecoli-contigs-partitions.306.10280</t>
  </si>
  <si>
    <t>ecoli-contigs-partitions.936.22501</t>
  </si>
  <si>
    <t>ecoli-contigs-partitions.4551.3153</t>
  </si>
  <si>
    <t>ecoli-contigs-partitions.5115.1416</t>
  </si>
  <si>
    <t>ecoli-contigs-partitions.1580.981</t>
  </si>
  <si>
    <t>ecoli-contigs-partitions.3103.791</t>
  </si>
  <si>
    <t>ecoli-contigs-partitions.1298.977</t>
  </si>
  <si>
    <t>ecoli-contigs-partitions.1973.411</t>
  </si>
  <si>
    <t>ecoli-contigs-partitions.3944.3097</t>
  </si>
  <si>
    <t>ecoli-contigs-partitions.1095.8076</t>
  </si>
  <si>
    <t>ecoli-contigs-partitions.2292.7186</t>
  </si>
  <si>
    <t>ecoli-contigs-partitions.2493.4008</t>
  </si>
  <si>
    <t>ecoli-contigs-partitions.2755.26797</t>
  </si>
  <si>
    <t>ecoli-contigs-partitions.1029.6497</t>
  </si>
  <si>
    <t>ecoli-contigs-partitions.2112.2447</t>
  </si>
  <si>
    <t>ecoli-contigs-partitions.3404.1063</t>
  </si>
  <si>
    <t>ecoli-contigs-partitions.1589.44538</t>
  </si>
  <si>
    <t>ecoli-contigs-partitions.4345.512</t>
  </si>
  <si>
    <t>ecoli-contigs-partitions.3024.4866</t>
  </si>
  <si>
    <t>ecoli-contigs-partitions.4479.3035</t>
  </si>
  <si>
    <t>ecoli-contigs-partitions.2547.7356</t>
  </si>
  <si>
    <t>ecoli-contigs-partitions.3075.860</t>
  </si>
  <si>
    <t>ecoli-contigs-partitions.2853.646</t>
  </si>
  <si>
    <t>ecoli-contigs-partitions.4509.3048</t>
  </si>
  <si>
    <t>ecoli-contigs-partitions.1543.3167</t>
  </si>
  <si>
    <t>ecoli-contigs-partitions.1529.6145</t>
  </si>
  <si>
    <t>ecoli-contigs-partitions.4678.1596</t>
  </si>
  <si>
    <t>ecoli-contigs-partitions.4803.20109</t>
  </si>
  <si>
    <t>ecoli-contigs-partitions.3789.3253</t>
  </si>
  <si>
    <t>ecoli-contigs-partitions.4286.500</t>
  </si>
  <si>
    <t>ecoli-contigs-partitions.543.1852</t>
  </si>
  <si>
    <t>ecoli-contigs-partitions.2531.1667</t>
  </si>
  <si>
    <t>ecoli-contigs-partitions.3041.461</t>
  </si>
  <si>
    <t>ecoli-contigs-partitions.5855.1305</t>
  </si>
  <si>
    <t>ecoli-contigs-partitions.3235.927</t>
  </si>
  <si>
    <t>ecoli-contigs-partitions.5878.572</t>
  </si>
  <si>
    <t>ecoli-contigs-partitions.501.7136</t>
  </si>
  <si>
    <t>ecoli-contigs-partitions.5764.325</t>
  </si>
  <si>
    <t>ecoli-contigs-partitions.1862.505</t>
  </si>
  <si>
    <t>ecoli-contigs-partitions.1083.1798</t>
  </si>
  <si>
    <t>ecoli-contigs-partitions.2522.2379</t>
  </si>
  <si>
    <t>ecoli-contigs-partitions.5438.312</t>
  </si>
  <si>
    <t>ecoli-contigs-partitions.3355.1331</t>
  </si>
  <si>
    <t>ecoli-contigs-partitions.2358.317</t>
  </si>
  <si>
    <t>ecoli-contigs-partitions.3932.1876</t>
  </si>
  <si>
    <t>ecoli-contigs-partitions.5808.389</t>
  </si>
  <si>
    <t>ecoli-contigs-partitions.6072.588</t>
  </si>
  <si>
    <t>ecoli-contigs-partitions.3996.478</t>
  </si>
  <si>
    <t>ecoli-contigs-partitions.678.9881</t>
  </si>
  <si>
    <t>ecoli-contigs-partitions.4447.419</t>
  </si>
  <si>
    <t>ecoli-contigs-partitions.2553.322</t>
  </si>
  <si>
    <t>ecoli-contigs-partitions.681.10008</t>
  </si>
  <si>
    <t>ecoli-contigs-partitions.1568.1118</t>
  </si>
  <si>
    <t>ecoli-contigs-partitions.5623.955</t>
  </si>
  <si>
    <t>ecoli-contigs-partitions.4402.930</t>
  </si>
  <si>
    <t>ecoli-contigs-partitions.4555.929</t>
  </si>
  <si>
    <t>ecoli-contigs-partitions.1422.2756</t>
  </si>
  <si>
    <t>ecoli-contigs-partitions.5109.6543</t>
  </si>
  <si>
    <t>ecoli-contigs-partitions.1113.4024</t>
  </si>
  <si>
    <t>ecoli-contigs-partitions.116.39196</t>
  </si>
  <si>
    <t>ecoli-contigs-partitions.2855.661</t>
  </si>
  <si>
    <t>ecoli-contigs-partitions.4768.7834</t>
  </si>
  <si>
    <t>ecoli-contigs-partitions.5167.491</t>
  </si>
  <si>
    <t>ecoli-contigs-partitions.986.781</t>
  </si>
  <si>
    <t>ecoli-contigs-partitions.2869.626</t>
  </si>
  <si>
    <t>ecoli-contigs-partitions.5842.345</t>
  </si>
  <si>
    <t>ecoli-contigs-partitions.3281.10105</t>
  </si>
  <si>
    <t>ecoli-contigs-partitions.2168.11526</t>
  </si>
  <si>
    <t>ecoli-contigs-partitions.1327.2799</t>
  </si>
  <si>
    <t>ecoli-contigs-partitions.918.5766</t>
  </si>
  <si>
    <t>ecoli-contigs-partitions.4370.565</t>
  </si>
  <si>
    <t>ecoli-contigs-partitions.1041.4069</t>
  </si>
  <si>
    <t>ecoli-contigs-partitions.657.3207</t>
  </si>
  <si>
    <t>ecoli-contigs-partitions.2951.429</t>
  </si>
  <si>
    <t>ecoli-contigs-partitions.2614.4737</t>
  </si>
  <si>
    <t>ecoli-contigs-partitions.3364.1435</t>
  </si>
  <si>
    <t>ecoli-contigs-partitions.3113.473</t>
  </si>
  <si>
    <t>ecoli-contigs-partitions.4422.592</t>
  </si>
  <si>
    <t>ecoli-contigs-partitions.3159.835</t>
  </si>
  <si>
    <t>ecoli-contigs-partitions.299.1984</t>
  </si>
  <si>
    <t>ecoli-contigs-partitions.4052.767</t>
  </si>
  <si>
    <t>ecoli-contigs-partitions.2329.1642</t>
  </si>
  <si>
    <t>ecoli-contigs-partitions.1740.2511</t>
  </si>
  <si>
    <t>ecoli-contigs-partitions.3693.320</t>
  </si>
  <si>
    <t>ecoli-contigs-partitions.4620.339</t>
  </si>
  <si>
    <t>ecoli-contigs-partitions.690.10531</t>
  </si>
  <si>
    <t>ecoli-contigs-partitions.1458.6889</t>
  </si>
  <si>
    <t>ecoli-contigs-partitions.3330.702</t>
  </si>
  <si>
    <t>ecoli-contigs-partitions.1712.1022</t>
  </si>
  <si>
    <t>ecoli-contigs-partitions.5317.622</t>
  </si>
  <si>
    <t>ecoli-contigs-partitions.5870.375</t>
  </si>
  <si>
    <t>ecoli-contigs-partitions.2535.2278</t>
  </si>
  <si>
    <t>ecoli-contigs-partitions.2705.2415</t>
  </si>
  <si>
    <t>ecoli-contigs-partitions.5969.1189</t>
  </si>
  <si>
    <t>ecoli-contigs-partitions.9.6654</t>
  </si>
  <si>
    <t>ecoli-contigs-partitions.5430.351</t>
  </si>
  <si>
    <t>ecoli-contigs-partitions.434.857</t>
  </si>
  <si>
    <t>ecoli-contigs-partitions.5710.565</t>
  </si>
  <si>
    <t>ecoli-contigs-partitions.4133.423</t>
  </si>
  <si>
    <t>ecoli-contigs-partitions.1073.2032</t>
  </si>
  <si>
    <t>ecoli-contigs-partitions.602.499</t>
  </si>
  <si>
    <t>ecoli-contigs-partitions.3506.1778</t>
  </si>
  <si>
    <t>ecoli-contigs-partitions.622.400</t>
  </si>
  <si>
    <t>ecoli-contigs-partitions.5278.1132</t>
  </si>
  <si>
    <t>ecoli-contigs-partitions.2167.1335</t>
  </si>
  <si>
    <t>ecoli-contigs-partitions.2532.3824</t>
  </si>
  <si>
    <t>ecoli-contigs-partitions.1999.1802</t>
  </si>
  <si>
    <t>ecoli-contigs-partitions.5355.367</t>
  </si>
  <si>
    <t>ecoli-contigs-partitions.1381.10114</t>
  </si>
  <si>
    <t>ecoli-contigs-partitions.4074.479</t>
  </si>
  <si>
    <t>ecoli-contigs-partitions.2986.1097</t>
  </si>
  <si>
    <t>ecoli-contigs-partitions.2483.2371</t>
  </si>
  <si>
    <t>ecoli-contigs-partitions.2368.1064</t>
  </si>
  <si>
    <t>ecoli-contigs-partitions.853.3479</t>
  </si>
  <si>
    <t>ecoli-contigs-partitions.515.2001</t>
  </si>
  <si>
    <t>ecoli-contigs-partitions.614.2504</t>
  </si>
  <si>
    <t>ecoli-contigs-partitions.1464.25549</t>
  </si>
  <si>
    <t>ecoli-contigs-partitions.2763.3971</t>
  </si>
  <si>
    <t>ecoli-contigs-partitions.4305.327</t>
  </si>
  <si>
    <t>ecoli-contigs-partitions.2743.2298</t>
  </si>
  <si>
    <t>ecoli-contigs-partitions.1116.4451</t>
  </si>
  <si>
    <t>ecoli-contigs-partitions.6022.563</t>
  </si>
  <si>
    <t>ecoli-contigs-partitions.6016.322</t>
  </si>
  <si>
    <t>ecoli-contigs-partitions.220.7158</t>
  </si>
  <si>
    <t>ecoli-contigs-partitions.5493.1098</t>
  </si>
  <si>
    <t>ecoli-contigs-partitions.2747.1006</t>
  </si>
  <si>
    <t>ecoli-contigs-partitions.276.6562</t>
  </si>
  <si>
    <t>ecoli-contigs-partitions.4379.552</t>
  </si>
  <si>
    <t>ecoli-contigs-partitions.2688.1242</t>
  </si>
  <si>
    <t>ecoli-contigs-partitions.5025.1198</t>
  </si>
  <si>
    <t>ecoli-contigs-partitions.2115.545</t>
  </si>
  <si>
    <t>ecoli-contigs-partitions.1560.3886</t>
  </si>
  <si>
    <t>ecoli-contigs-partitions.3360.969</t>
  </si>
  <si>
    <t>ecoli-contigs-partitions.403.21530</t>
  </si>
  <si>
    <t>ecoli-contigs-partitions.1130.7883</t>
  </si>
  <si>
    <t>ecoli-contigs-partitions.4770.373</t>
  </si>
  <si>
    <t>ecoli-contigs-partitions.413.2133</t>
  </si>
  <si>
    <t>ecoli-contigs-partitions.2842.318</t>
  </si>
  <si>
    <t>ecoli-contigs-partitions.1550.6399</t>
  </si>
  <si>
    <t>ecoli-contigs-partitions.5029.2607</t>
  </si>
  <si>
    <t>ecoli-contigs-partitions.4055.453</t>
  </si>
  <si>
    <t>ecoli-contigs-partitions.2472.472</t>
  </si>
  <si>
    <t>ecoli-contigs-partitions.177.9763</t>
  </si>
  <si>
    <t>ecoli-contigs-partitions.3987.373</t>
  </si>
  <si>
    <t>ecoli-contigs-partitions.2921.836</t>
  </si>
  <si>
    <t>ecoli-contigs-partitions.5224.307</t>
  </si>
  <si>
    <t>ecoli-contigs-partitions.2387.1819</t>
  </si>
  <si>
    <t>ecoli-contigs-partitions.4464.4449</t>
  </si>
  <si>
    <t>ecoli-contigs-partitions.3678.320</t>
  </si>
  <si>
    <t>ecoli-contigs-partitions.5680.766</t>
  </si>
  <si>
    <t>ecoli-contigs-partitions.1079.4241</t>
  </si>
  <si>
    <t>ecoli-contigs-partitions.1661.1005</t>
  </si>
  <si>
    <t>ecoli-contigs-partitions.4850.548</t>
  </si>
  <si>
    <t>ecoli-contigs-partitions.5644.361</t>
  </si>
  <si>
    <t>ecoli-contigs-partitions.1151.5115</t>
  </si>
  <si>
    <t>ecoli-contigs-partitions.5656.2188</t>
  </si>
  <si>
    <t>ecoli-contigs-partitions.5326.3157</t>
  </si>
  <si>
    <t>ecoli-contigs-partitions.4470.3142</t>
  </si>
  <si>
    <t>ecoli-contigs-partitions.5130.2405</t>
  </si>
  <si>
    <t>ecoli-contigs-partitions.5763.333</t>
  </si>
  <si>
    <t>ecoli-contigs-partitions.5359.608</t>
  </si>
  <si>
    <t>ecoli-contigs-partitions.2436.4131</t>
  </si>
  <si>
    <t>ecoli-contigs-partitions.373.6392</t>
  </si>
  <si>
    <t>ecoli-contigs-partitions.1631.2186</t>
  </si>
  <si>
    <t>ecoli-contigs-partitions.2260.804</t>
  </si>
  <si>
    <t>ecoli-contigs-partitions.1234.564</t>
  </si>
  <si>
    <t>ecoli-contigs-partitions.3424.763</t>
  </si>
  <si>
    <t>ecoli-contigs-partitions.5226.1038</t>
  </si>
  <si>
    <t>ecoli-contigs-partitions.189.732</t>
  </si>
  <si>
    <t>ecoli-contigs-partitions.4278.393</t>
  </si>
  <si>
    <t>ecoli-contigs-partitions.4616.456</t>
  </si>
  <si>
    <t>ecoli-contigs-partitions.258.4973</t>
  </si>
  <si>
    <t>ecoli-contigs-partitions.5330.1046</t>
  </si>
  <si>
    <t>ecoli-contigs-partitions.5136.442</t>
  </si>
  <si>
    <t>ecoli-contigs-partitions.893.2302</t>
  </si>
  <si>
    <t>ecoli-contigs-partitions.3458.519</t>
  </si>
  <si>
    <t>ecoli-contigs-partitions.5183.12228</t>
  </si>
  <si>
    <t>ecoli-contigs-partitions.1919.15560</t>
  </si>
  <si>
    <t>ecoli-contigs-partitions.5285.7242</t>
  </si>
  <si>
    <t>ecoli-contigs-partitions.3953.1065</t>
  </si>
  <si>
    <t>ecoli-contigs-partitions.1858.1675</t>
  </si>
  <si>
    <t>ecoli-contigs-partitions.2820.2552</t>
  </si>
  <si>
    <t>ecoli-contigs-partitions.1075.1384</t>
  </si>
  <si>
    <t>ecoli-contigs-partitions.3240.778</t>
  </si>
  <si>
    <t>ecoli-contigs-partitions.2541.419</t>
  </si>
  <si>
    <t>ecoli-contigs-partitions.3112.405</t>
  </si>
  <si>
    <t>ecoli-contigs-partitions.3723.483</t>
  </si>
  <si>
    <t>ecoli-contigs-partitions.2860.778</t>
  </si>
  <si>
    <t>ecoli-contigs-partitions.4915.914</t>
  </si>
  <si>
    <t>ecoli-contigs-partitions.504.7935</t>
  </si>
  <si>
    <t>ecoli-contigs-partitions.4868.535</t>
  </si>
  <si>
    <t>ecoli-contigs-partitions.5454.332</t>
  </si>
  <si>
    <t>ecoli-contigs-partitions.485.3610</t>
  </si>
  <si>
    <t>ecoli-contigs-partitions.844.321</t>
  </si>
  <si>
    <t>ecoli-contigs-partitions.4513.9363</t>
  </si>
  <si>
    <t>ecoli-contigs-partitions.1244.1191</t>
  </si>
  <si>
    <t>ecoli-contigs-partitions.536.812</t>
  </si>
  <si>
    <t>ecoli-contigs-partitions.5142.495</t>
  </si>
  <si>
    <t>ecoli-contigs-partitions.4697.775</t>
  </si>
  <si>
    <t>ecoli-contigs-partitions.4443.736</t>
  </si>
  <si>
    <t>ecoli-contigs-partitions.253.1719</t>
  </si>
  <si>
    <t>ecoli-contigs-partitions.313.2054</t>
  </si>
  <si>
    <t>ecoli-contigs-partitions.4072.723</t>
  </si>
  <si>
    <t>ecoli-contigs-partitions.1126.1424</t>
  </si>
  <si>
    <t>ecoli-contigs-partitions.5741.361</t>
  </si>
  <si>
    <t>ecoli-contigs-partitions.5221.15323</t>
  </si>
  <si>
    <t>ecoli-contigs-partitions.337.13983</t>
  </si>
  <si>
    <t>ecoli-contigs-partitions.5831.302</t>
  </si>
  <si>
    <t>ecoli-contigs-partitions.106.20860</t>
  </si>
  <si>
    <t>ecoli-contigs-partitions.1119.3236</t>
  </si>
  <si>
    <t>ecoli-contigs-partitions.2758.33186</t>
  </si>
  <si>
    <t>ecoli-contigs-partitions.2330.1852</t>
  </si>
  <si>
    <t>ecoli-contigs-partitions.5864.432</t>
  </si>
  <si>
    <t>ecoli-contigs-partitions.5118.820</t>
  </si>
  <si>
    <t>ecoli-contigs-partitions.304.4917</t>
  </si>
  <si>
    <t>ecoli-contigs-partitions.1099.1274</t>
  </si>
  <si>
    <t>ecoli-contigs-partitions.3635.500</t>
  </si>
  <si>
    <t>ecoli-contigs-partitions.4341.756</t>
  </si>
  <si>
    <t>ecoli-contigs-partitions.3937.350</t>
  </si>
  <si>
    <t>ecoli-contigs-partitions.4772.5805</t>
  </si>
  <si>
    <t>ecoli-contigs-partitions.1148.2931</t>
  </si>
  <si>
    <t>ecoli-contigs-partitions.3563.405</t>
  </si>
  <si>
    <t>ecoli-contigs-partitions.2307.430</t>
  </si>
  <si>
    <t>ecoli-contigs-partitions.5849.488</t>
  </si>
  <si>
    <t>ecoli-contigs-partitions.5928.360</t>
  </si>
  <si>
    <t>ecoli-contigs-partitions.3183.524</t>
  </si>
  <si>
    <t>ecoli-contigs-partitions.1295.386</t>
  </si>
  <si>
    <t>ecoli-contigs-partitions.5859.354</t>
  </si>
  <si>
    <t>ecoli-contigs-partitions.1105.21687</t>
  </si>
  <si>
    <t>ecoli-contigs-partitions.5237.408</t>
  </si>
  <si>
    <t>ecoli-contigs-partitions.5545.344</t>
  </si>
  <si>
    <t>ecoli-contigs-partitions.3652.599</t>
  </si>
  <si>
    <t>ecoli-contigs-partitions.1512.9329</t>
  </si>
  <si>
    <t>ecoli-contigs-partitions.1162.5291</t>
  </si>
  <si>
    <t>ecoli-contigs-partitions.2807.462</t>
  </si>
  <si>
    <t>ecoli-contigs-partitions.5052.1952</t>
  </si>
  <si>
    <t>ecoli-contigs-partitions.1470.10762</t>
  </si>
  <si>
    <t>ecoli-contigs-partitions.2233.998</t>
  </si>
  <si>
    <t>ecoli-contigs-partitions.1067.3386</t>
  </si>
  <si>
    <t>ecoli-contigs-partitions.1300.1960</t>
  </si>
  <si>
    <t>ecoli-contigs-partitions.4883.5926</t>
  </si>
  <si>
    <t>ecoli-contigs-partitions.335.4472</t>
  </si>
  <si>
    <t>ecoli-contigs-partitions.367.9291</t>
  </si>
  <si>
    <t>ecoli-contigs-partitions.4774.9322</t>
  </si>
  <si>
    <t>ecoli-contigs-partitions.3628.481</t>
  </si>
  <si>
    <t>ecoli-contigs-partitions.1961.3840</t>
  </si>
  <si>
    <t>ecoli-contigs-partitions.246.13414</t>
  </si>
  <si>
    <t>ecoli-contigs-partitions.4749.1372</t>
  </si>
  <si>
    <t>ecoli-contigs-partitions.2950.1811</t>
  </si>
  <si>
    <t>ecoli-contigs-partitions.3464.569</t>
  </si>
  <si>
    <t>ecoli-contigs-partitions.6061.325</t>
  </si>
  <si>
    <t>ecoli-contigs-partitions.2164.81230</t>
  </si>
  <si>
    <t>ecoli-contigs-partitions.6015.752</t>
  </si>
  <si>
    <t>ecoli-contigs-partitions.2413.2437</t>
  </si>
  <si>
    <t>ecoli-contigs-partitions.2404.2032</t>
  </si>
  <si>
    <t>ecoli-contigs-partitions.3754.408</t>
  </si>
  <si>
    <t>ecoli-contigs-partitions.537.2366</t>
  </si>
  <si>
    <t>ecoli-contigs-partitions.3841.882</t>
  </si>
  <si>
    <t>ecoli-contigs-partitions.1246.1505</t>
  </si>
  <si>
    <t>ecoli-contigs-partitions.338.6110</t>
  </si>
  <si>
    <t>ecoli-contigs-partitions.3760.1204</t>
  </si>
  <si>
    <t>ecoli-contigs-partitions.3251.342</t>
  </si>
  <si>
    <t>ecoli-contigs-partitions.4517.1410</t>
  </si>
  <si>
    <t>ecoli-contigs-partitions.5301.313</t>
  </si>
  <si>
    <t>ecoli-contigs-partitions.4342.819</t>
  </si>
  <si>
    <t>ecoli-contigs-partitions.5473.319</t>
  </si>
  <si>
    <t>ecoli-contigs-partitions.2765.1520</t>
  </si>
  <si>
    <t>ecoli-contigs-partitions.2317.3391</t>
  </si>
  <si>
    <t>ecoli-contigs-partitions.3690.678</t>
  </si>
  <si>
    <t>ecoli-contigs-partitions.3822.516</t>
  </si>
  <si>
    <t>ecoli-contigs-partitions.3401.1563</t>
  </si>
  <si>
    <t>ecoli-contigs-partitions.3228.604</t>
  </si>
  <si>
    <t>ecoli-contigs-partitions.4282.319</t>
  </si>
  <si>
    <t>ecoli-contigs-partitions.3594.1019</t>
  </si>
  <si>
    <t>ecoli-contigs-partitions.5593.979</t>
  </si>
  <si>
    <t>ecoli-contigs-partitions.2809.3978</t>
  </si>
  <si>
    <t>ecoli-contigs-partitions.4783.9763</t>
  </si>
  <si>
    <t>ecoli-contigs-partitions.34.3640</t>
  </si>
  <si>
    <t>ecoli-contigs-partitions.951.4654</t>
  </si>
  <si>
    <t>ecoli-contigs-partitions.1301.1242</t>
  </si>
  <si>
    <t>ecoli-contigs-partitions.1003.16299</t>
  </si>
  <si>
    <t>ecoli-contigs-partitions.5271.998</t>
  </si>
  <si>
    <t>ecoli-contigs-partitions.1406.5571</t>
  </si>
  <si>
    <t>ecoli-contigs-partitions.2699.2409</t>
  </si>
  <si>
    <t>ecoli-contigs-partitions.5260.372</t>
  </si>
  <si>
    <t>ecoli-contigs-partitions.3427.487</t>
  </si>
  <si>
    <t>ecoli-contigs-partitions.275.21833</t>
  </si>
  <si>
    <t>ecoli-contigs-partitions.1663.2558</t>
  </si>
  <si>
    <t>ecoli-contigs-partitions.4985.435</t>
  </si>
  <si>
    <t>ecoli-contigs-partitions.55.5250</t>
  </si>
  <si>
    <t>ecoli-contigs-partitions.1706.882</t>
  </si>
  <si>
    <t>ecoli-contigs-partitions.4003.2104</t>
  </si>
  <si>
    <t>ecoli-contigs-partitions.1440.3739</t>
  </si>
  <si>
    <t>ecoli-contigs-partitions.2573.681</t>
  </si>
  <si>
    <t>ecoli-contigs-partitions.1785.9103</t>
  </si>
  <si>
    <t>ecoli-contigs-partitions.3618.480</t>
  </si>
  <si>
    <t>ecoli-contigs-partitions.4549.2717</t>
  </si>
  <si>
    <t>ecoli-contigs-partitions.4311.1073</t>
  </si>
  <si>
    <t>ecoli-contigs-partitions.1333.1801</t>
  </si>
  <si>
    <t>ecoli-contigs-partitions.3114.490</t>
  </si>
  <si>
    <t>ecoli-contigs-partitions.2153.2289</t>
  </si>
  <si>
    <t>ecoli-contigs-partitions.3731.5178</t>
  </si>
  <si>
    <t>ecoli-contigs-partitions.2206.2356</t>
  </si>
  <si>
    <t>ecoli-contigs-partitions.4654.1091</t>
  </si>
  <si>
    <t>ecoli-contigs-partitions.5009.1845</t>
  </si>
  <si>
    <t>ecoli-contigs-partitions.2312.15774</t>
  </si>
  <si>
    <t>ecoli-contigs-partitions.203.24313</t>
  </si>
  <si>
    <t>ecoli-contigs-partitions.1350.1137</t>
  </si>
  <si>
    <t>ecoli-contigs-partitions.4251.467</t>
  </si>
  <si>
    <t>ecoli-contigs-partitions.5480.647</t>
  </si>
  <si>
    <t>ecoli-contigs-partitions.2475.1439</t>
  </si>
  <si>
    <t>ecoli-contigs-partitions.2003.330</t>
  </si>
  <si>
    <t>ecoli-contigs-partitions.6002.338</t>
  </si>
  <si>
    <t>ecoli-contigs-partitions.2644.5136</t>
  </si>
  <si>
    <t>ecoli-contigs-partitions.3912.307</t>
  </si>
  <si>
    <t>ecoli-contigs-partitions.1924.368</t>
  </si>
  <si>
    <t>ecoli-contigs-partitions.6031.348</t>
  </si>
  <si>
    <t>ecoli-contigs-partitions.432.8017</t>
  </si>
  <si>
    <t>ecoli-contigs-partitions.2957.353</t>
  </si>
  <si>
    <t>ecoli-contigs-partitions.2641.707</t>
  </si>
  <si>
    <t>ecoli-contigs-partitions.2464.1459</t>
  </si>
  <si>
    <t>ecoli-contigs-partitions.3345.1175</t>
  </si>
  <si>
    <t>ecoli-contigs-partitions.3197.1085</t>
  </si>
  <si>
    <t>ecoli-contigs-partitions.2938.1439</t>
  </si>
  <si>
    <t>ecoli-contigs-partitions.2737.1922</t>
  </si>
  <si>
    <t>ecoli-contigs-partitions.3398.680</t>
  </si>
  <si>
    <t>ecoli-contigs-partitions.2981.1277</t>
  </si>
  <si>
    <t>ecoli-contigs-partitions.4611.413</t>
  </si>
  <si>
    <t>ecoli-contigs-partitions.54.4023</t>
  </si>
  <si>
    <t>ecoli-contigs-partitions.2035.3605</t>
  </si>
  <si>
    <t>ecoli-contigs-partitions.4515.1754</t>
  </si>
  <si>
    <t>ecoli-contigs-partitions.1217.4867</t>
  </si>
  <si>
    <t>ecoli-contigs-partitions.5294.360</t>
  </si>
  <si>
    <t>ecoli-contigs-partitions.1408.2851</t>
  </si>
  <si>
    <t>ecoli-contigs-partitions.1942.8524</t>
  </si>
  <si>
    <t>ecoli-contigs-partitions.39.13429</t>
  </si>
  <si>
    <t>ecoli-contigs-partitions.5308.887</t>
  </si>
  <si>
    <t>ecoli-contigs-partitions.3444.367</t>
  </si>
  <si>
    <t>ecoli-contigs-partitions.4150.336</t>
  </si>
  <si>
    <t>ecoli-contigs-partitions.1981.2126</t>
  </si>
  <si>
    <t>ecoli-contigs-partitions.2529.4106</t>
  </si>
  <si>
    <t>ecoli-contigs-partitions.4528.1084</t>
  </si>
  <si>
    <t>ecoli-contigs-partitions.4279.327</t>
  </si>
  <si>
    <t>ecoli-contigs-partitions.1569.824</t>
  </si>
  <si>
    <t>ecoli-contigs-partitions.5868.728</t>
  </si>
  <si>
    <t>ecoli-contigs-partitions.166.9610</t>
  </si>
  <si>
    <t>ecoli-contigs-partitions.72.7112</t>
  </si>
  <si>
    <t>ecoli-contigs-partitions.5828.309</t>
  </si>
  <si>
    <t>ecoli-contigs-partitions.172.3747</t>
  </si>
  <si>
    <t>ecoli-contigs-partitions.4975.431</t>
  </si>
  <si>
    <t>ecoli-contigs-partitions.397.1158</t>
  </si>
  <si>
    <t>ecoli-contigs-partitions.1491.8092</t>
  </si>
  <si>
    <t>ecoli-contigs-partitions.3820.2711</t>
  </si>
  <si>
    <t>ecoli-contigs-partitions.2196.2888</t>
  </si>
  <si>
    <t>ecoli-contigs-partitions.135.8044</t>
  </si>
  <si>
    <t>ecoli-contigs-partitions.4920.961</t>
  </si>
  <si>
    <t>ecoli-contigs-partitions.2920.499</t>
  </si>
  <si>
    <t>ecoli-contigs-partitions.5985.359</t>
  </si>
  <si>
    <t>ecoli-contigs-partitions.3767.536</t>
  </si>
  <si>
    <t>ecoli-contigs-partitions.4173.371</t>
  </si>
  <si>
    <t>ecoli-contigs-partitions.4531.5481</t>
  </si>
  <si>
    <t>ecoli-contigs-partitions.5519.551</t>
  </si>
  <si>
    <t>ecoli-contigs-partitions.2245.5954</t>
  </si>
  <si>
    <t>ecoli-contigs-partitions.1699.1069</t>
  </si>
  <si>
    <t>ecoli-contigs-partitions.1922.1511</t>
  </si>
  <si>
    <t>ecoli-contigs-partitions.303.4176</t>
  </si>
  <si>
    <t>ecoli-contigs-partitions.404.1143</t>
  </si>
  <si>
    <t>ecoli-contigs-partitions.12.18957</t>
  </si>
  <si>
    <t>ecoli-contigs-partitions.97.981</t>
  </si>
  <si>
    <t>ecoli-contigs-partitions.6009.607</t>
  </si>
  <si>
    <t>ecoli-contigs-partitions.3155.490</t>
  </si>
  <si>
    <t>ecoli-contigs-partitions.5079.839</t>
  </si>
  <si>
    <t>ecoli-contigs-partitions.1439.1748</t>
  </si>
  <si>
    <t>ecoli-contigs-partitions.2628.2623</t>
  </si>
  <si>
    <t>ecoli-contigs-partitions.646.684</t>
  </si>
  <si>
    <t>ecoli-contigs-partitions.47.3717</t>
  </si>
  <si>
    <t>ecoli-contigs-partitions.139.2897</t>
  </si>
  <si>
    <t>ecoli-contigs-partitions.4781.1577</t>
  </si>
  <si>
    <t>ecoli-contigs-partitions.2962.1015</t>
  </si>
  <si>
    <t>ecoli-contigs-partitions.1821.3005</t>
  </si>
  <si>
    <t>ecoli-contigs-partitions.239.10476</t>
  </si>
  <si>
    <t>ecoli-contigs-partitions.3417.570</t>
  </si>
  <si>
    <t>ecoli-contigs-partitions.2266.1719</t>
  </si>
  <si>
    <t>ecoli-contigs-partitions.2881.1355</t>
  </si>
  <si>
    <t>ecoli-contigs-partitions.4048.400</t>
  </si>
  <si>
    <t>ecoli-contigs-partitions.5970.1055</t>
  </si>
  <si>
    <t>ecoli-contigs-partitions.2448.3552</t>
  </si>
  <si>
    <t>ecoli-contigs-partitions.1879.11479</t>
  </si>
  <si>
    <t>ecoli-contigs-partitions.3530.917</t>
  </si>
  <si>
    <t>ecoli-contigs-partitions.6052.325</t>
  </si>
  <si>
    <t>ecoli-contigs-partitions.1043.1423</t>
  </si>
  <si>
    <t>ecoli-contigs-partitions.1638.4852</t>
  </si>
  <si>
    <t>ecoli-contigs-partitions.5475.459</t>
  </si>
  <si>
    <t>ecoli-contigs-partitions.4629.19334</t>
  </si>
  <si>
    <t>ecoli-contigs-partitions.5539.534</t>
  </si>
  <si>
    <t>ecoli-contigs-partitions.4751.13984</t>
  </si>
  <si>
    <t>ecoli-contigs-partitions.383.6291</t>
  </si>
  <si>
    <t>ecoli-contigs-partitions.2645.3002</t>
  </si>
  <si>
    <t>ecoli-contigs-partitions.2708.1780</t>
  </si>
  <si>
    <t>ecoli-contigs-partitions.2781.2792</t>
  </si>
  <si>
    <t>ecoli-contigs-partitions.474.17056</t>
  </si>
  <si>
    <t>ecoli-contigs-partitions.2780.7285</t>
  </si>
  <si>
    <t>ecoli-contigs-partitions.3977.1786</t>
  </si>
  <si>
    <t>ecoli-contigs-partitions.1419.1674</t>
  </si>
  <si>
    <t>ecoli-contigs-partitions.4333.1148</t>
  </si>
  <si>
    <t>ecoli-contigs-partitions.1853.350</t>
  </si>
  <si>
    <t>ecoli-contigs-partitions.1176.1309</t>
  </si>
  <si>
    <t>ecoli-contigs-partitions.10.7811</t>
  </si>
  <si>
    <t>ecoli-contigs-partitions.1772.683</t>
  </si>
  <si>
    <t>ecoli-contigs-partitions.1777.317</t>
  </si>
  <si>
    <t>ecoli-contigs-partitions.440.370</t>
  </si>
  <si>
    <t>ecoli-contigs-partitions.178.5203</t>
  </si>
  <si>
    <t>ecoli-contigs-partitions.236.8155</t>
  </si>
  <si>
    <t>ecoli-contigs-partitions.2801.2095</t>
  </si>
  <si>
    <t>ecoli-contigs-partitions.3052.5838</t>
  </si>
  <si>
    <t>ecoli-contigs-partitions.872.12989</t>
  </si>
  <si>
    <t>ecoli-contigs-partitions.5935.358</t>
  </si>
  <si>
    <t>ecoli-contigs-partitions.5747.998</t>
  </si>
  <si>
    <t>ecoli-contigs-partitions.2369.643</t>
  </si>
  <si>
    <t>ecoli-contigs-partitions.2327.455</t>
  </si>
  <si>
    <t>ecoli-contigs-partitions.607.388</t>
  </si>
  <si>
    <t>ecoli-contigs-partitions.3389.2767</t>
  </si>
  <si>
    <t>ecoli-contigs-partitions.1115.2324</t>
  </si>
  <si>
    <t>ecoli-contigs-partitions.1236.2515</t>
  </si>
  <si>
    <t>ecoli-contigs-partitions.5846.642</t>
  </si>
  <si>
    <t>ecoli-contigs-partitions.3137.725</t>
  </si>
  <si>
    <t>ecoli-contigs-partitions.3671.470</t>
  </si>
  <si>
    <t>ecoli-contigs-partitions.1306.568</t>
  </si>
  <si>
    <t>ecoli-contigs-partitions.1336.5886</t>
  </si>
  <si>
    <t>ecoli-contigs-partitions.2667.414</t>
  </si>
  <si>
    <t>ecoli-contigs-partitions.5850.981</t>
  </si>
  <si>
    <t>ecoli-contigs-partitions.1866.1473</t>
  </si>
  <si>
    <t>ecoli-contigs-partitions.465.15503</t>
  </si>
  <si>
    <t>ecoli-contigs-partitions.3189.369</t>
  </si>
  <si>
    <t>ecoli-contigs-partitions.3950.445</t>
  </si>
  <si>
    <t>ecoli-contigs-partitions.3660.509</t>
  </si>
  <si>
    <t>ecoli-contigs-partitions.500.2135</t>
  </si>
  <si>
    <t>ecoli-contigs-partitions.1391.450</t>
  </si>
  <si>
    <t>ecoli-contigs-partitions.592.1314</t>
  </si>
  <si>
    <t>ecoli-contigs-partitions.5208.4197</t>
  </si>
  <si>
    <t>ecoli-contigs-partitions.300.2321</t>
  </si>
  <si>
    <t>ecoli-contigs-partitions.3064.716</t>
  </si>
  <si>
    <t>ecoli-contigs-partitions.4159.371</t>
  </si>
  <si>
    <t>ecoli-contigs-partitions.1609.2068</t>
  </si>
  <si>
    <t>ecoli-contigs-partitions.1762.643</t>
  </si>
  <si>
    <t>ecoli-contigs-partitions.3924.565</t>
  </si>
  <si>
    <t>ecoli-contigs-partitions.5687.793</t>
  </si>
  <si>
    <t>ecoli-contigs-partitions.2104.1839</t>
  </si>
  <si>
    <t>ecoli-contigs-partitions.332.28406</t>
  </si>
  <si>
    <t>ecoli-contigs-partitions.5575.486</t>
  </si>
  <si>
    <t>ecoli-contigs-partitions.1297.1221</t>
  </si>
  <si>
    <t>ecoli-contigs-partitions.2221.1939</t>
  </si>
  <si>
    <t>ecoli-contigs-partitions.2834.816</t>
  </si>
  <si>
    <t>ecoli-contigs-partitions.4852.1639</t>
  </si>
  <si>
    <t>ecoli-contigs-partitions.4599.1517</t>
  </si>
  <si>
    <t>ecoli-contigs-partitions.1010.1579</t>
  </si>
  <si>
    <t>ecoli-contigs-partitions.4810.671</t>
  </si>
  <si>
    <t>ecoli-contigs-partitions.311.9240</t>
  </si>
  <si>
    <t>ecoli-contigs-partitions.5528.1017</t>
  </si>
  <si>
    <t>ecoli-contigs-partitions.5930.318</t>
  </si>
  <si>
    <t>ecoli-contigs-partitions.1445.34512</t>
  </si>
  <si>
    <t>ecoli-contigs-partitions.5328.562</t>
  </si>
  <si>
    <t>ecoli-contigs-partitions.6070.419</t>
  </si>
  <si>
    <t>ecoli-contigs-partitions.5451.648</t>
  </si>
  <si>
    <t>ecoli-contigs-partitions.2596.970</t>
  </si>
  <si>
    <t>ecoli-contigs-partitions.2468.5976</t>
  </si>
  <si>
    <t>ecoli-contigs-partitions.5735.3641</t>
  </si>
  <si>
    <t>ecoli-contigs-partitions.3807.647</t>
  </si>
  <si>
    <t>ecoli-contigs-partitions.5376.1145</t>
  </si>
  <si>
    <t>ecoli-contigs-partitions.3969.1367</t>
  </si>
  <si>
    <t>ecoli-contigs-partitions.5777.972</t>
  </si>
  <si>
    <t>ecoli-contigs-partitions.2296.6173</t>
  </si>
  <si>
    <t>ecoli-contigs-partitions.1210.5183</t>
  </si>
  <si>
    <t>ecoli-contigs-partitions.5369.635</t>
  </si>
  <si>
    <t>ecoli-contigs-partitions.1317.3039</t>
  </si>
  <si>
    <t>ecoli-contigs-partitions.2753.546</t>
  </si>
  <si>
    <t>ecoli-contigs-partitions.2294.1189</t>
  </si>
  <si>
    <t>ecoli-contigs-partitions.653.2381</t>
  </si>
  <si>
    <t>ecoli-contigs-partitions.3065.9414</t>
  </si>
  <si>
    <t>ecoli-contigs-partitions.2863.565</t>
  </si>
  <si>
    <t>ecoli-contigs-partitions.5441.445</t>
  </si>
  <si>
    <t>ecoli-contigs-partitions.541.757</t>
  </si>
  <si>
    <t>ecoli-contigs-partitions.3741.1699</t>
  </si>
  <si>
    <t>ecoli-contigs-partitions.1027.885</t>
  </si>
  <si>
    <t>ecoli-contigs-partitions.5522.798</t>
  </si>
  <si>
    <t>ecoli-contigs-partitions.4331.582</t>
  </si>
  <si>
    <t>ecoli-contigs-partitions.1323.410</t>
  </si>
  <si>
    <t>ecoli-contigs-partitions.1284.4193</t>
  </si>
  <si>
    <t>ecoli-contigs-partitions.4005.809</t>
  </si>
  <si>
    <t>ecoli-contigs-partitions.5405.9273</t>
  </si>
  <si>
    <t>ecoli-contigs-partitions.3271.8840</t>
  </si>
  <si>
    <t>ecoli-contigs-partitions.5394.360</t>
  </si>
  <si>
    <t>ecoli-contigs-partitions.4822.5137</t>
  </si>
  <si>
    <t>ecoli-contigs-partitions.484.3711</t>
  </si>
  <si>
    <t>ecoli-contigs-partitions.1168.6576</t>
  </si>
  <si>
    <t>ecoli-contigs-partitions.3126.1127</t>
  </si>
  <si>
    <t>ecoli-contigs-partitions.5211.2584</t>
  </si>
  <si>
    <t>ecoli-contigs-partitions.5857.403</t>
  </si>
  <si>
    <t>ecoli-contigs-partitions.2680.718</t>
  </si>
  <si>
    <t>ecoli-contigs-partitions.5492.806</t>
  </si>
  <si>
    <t>ecoli-contigs-partitions.5076.580</t>
  </si>
  <si>
    <t>ecoli-contigs-partitions.2679.419</t>
  </si>
  <si>
    <t>ecoli-contigs-partitions.2489.313</t>
  </si>
  <si>
    <t>ecoli-contigs-partitions.2074.2221</t>
  </si>
  <si>
    <t>ecoli-contigs-partitions.1261.5355</t>
  </si>
  <si>
    <t>ecoli-contigs-partitions.4578.3578</t>
  </si>
  <si>
    <t>ecoli-contigs-partitions.5105.8317</t>
  </si>
  <si>
    <t>ecoli-contigs-partitions.4530.1379</t>
  </si>
  <si>
    <t>ecoli-contigs-partitions.1612.694</t>
  </si>
  <si>
    <t>ecoli-contigs-partitions.4264.743</t>
  </si>
  <si>
    <t>ecoli-contigs-partitions.3819.700</t>
  </si>
  <si>
    <t>ecoli-contigs-partitions.4118.1072</t>
  </si>
  <si>
    <t>ecoli-contigs-partitions.4451.365</t>
  </si>
  <si>
    <t>ecoli-contigs-partitions.5523.1002</t>
  </si>
  <si>
    <t>ecoli-contigs-partitions.1878.9313</t>
  </si>
  <si>
    <t>ecoli-contigs-partitions.2509.967</t>
  </si>
  <si>
    <t>ecoli-contigs-partitions.2301.1078</t>
  </si>
  <si>
    <t>ecoli-contigs-partitions.3344.1568</t>
  </si>
  <si>
    <t>ecoli-contigs-partitions.4597.574</t>
  </si>
  <si>
    <t>ecoli-contigs-partitions.4216.378</t>
  </si>
  <si>
    <t>ecoli-contigs-partitions.5161.958</t>
  </si>
  <si>
    <t>ecoli-contigs-partitions.1701.517</t>
  </si>
  <si>
    <t>ecoli-contigs-partitions.4791.13539</t>
  </si>
  <si>
    <t>ecoli-contigs-partitions.1460.10913</t>
  </si>
  <si>
    <t>ecoli-contigs-partitions.1133.28699</t>
  </si>
  <si>
    <t>ecoli-contigs-partitions.4699.677</t>
  </si>
  <si>
    <t>ecoli-contigs-partitions.4706.2562</t>
  </si>
  <si>
    <t>ecoli-contigs-partitions.5145.1627</t>
  </si>
  <si>
    <t>ecoli-contigs-partitions.444.1550</t>
  </si>
  <si>
    <t>ecoli-contigs-partitions.3043.306</t>
  </si>
  <si>
    <t>ecoli-contigs-partitions.1268.580</t>
  </si>
  <si>
    <t>ecoli-contigs-partitions.1730.2338</t>
  </si>
  <si>
    <t>ecoli-contigs-partitions.4332.611</t>
  </si>
  <si>
    <t>ecoli-contigs-partitions.4189.808</t>
  </si>
  <si>
    <t>ecoli-contigs-partitions.393.2465</t>
  </si>
  <si>
    <t>ecoli-contigs-partitions.913.5163</t>
  </si>
  <si>
    <t>ecoli-contigs-partitions.4938.468</t>
  </si>
  <si>
    <t>ecoli-contigs-partitions.3141.335</t>
  </si>
  <si>
    <t>ecoli-contigs-partitions.4594.1391</t>
  </si>
  <si>
    <t>ecoli-contigs-partitions.5012.4399</t>
  </si>
  <si>
    <t>ecoli-contigs-partitions.2323.1222</t>
  </si>
  <si>
    <t>ecoli-contigs-partitions.4792.1649</t>
  </si>
  <si>
    <t>ecoli-contigs-partitions.1535.1941</t>
  </si>
  <si>
    <t>ecoli-contigs-partitions.429.5258</t>
  </si>
  <si>
    <t>ecoli-contigs-partitions.219.1322</t>
  </si>
  <si>
    <t>ecoli-contigs-partitions.1487.15029</t>
  </si>
  <si>
    <t>ecoli-contigs-partitions.778.2570</t>
  </si>
  <si>
    <t>ecoli-contigs-partitions.848.1537</t>
  </si>
  <si>
    <t>ecoli-contigs-partitions.3412.439</t>
  </si>
  <si>
    <t>ecoli-contigs-partitions.569.4243</t>
  </si>
  <si>
    <t>ecoli-contigs-partitions.4323.836</t>
  </si>
  <si>
    <t>ecoli-contigs-partitions.4623.577</t>
  </si>
  <si>
    <t>ecoli-contigs-partitions.4575.616</t>
  </si>
  <si>
    <t>ecoli-contigs-partitions.5830.356</t>
  </si>
  <si>
    <t>ecoli-contigs-partitions.764.702</t>
  </si>
  <si>
    <t>ecoli-contigs-partitions.2119.1547</t>
  </si>
  <si>
    <t>ecoli-contigs-partitions.2280.3440</t>
  </si>
  <si>
    <t>ecoli-contigs-partitions.2433.542</t>
  </si>
  <si>
    <t>ecoli-contigs-partitions.2144.1675</t>
  </si>
  <si>
    <t>ecoli-contigs-partitions.3526.1441</t>
  </si>
  <si>
    <t>ecoli-contigs-partitions.887.2717</t>
  </si>
  <si>
    <t>ecoli-contigs-partitions.372.23171</t>
  </si>
  <si>
    <t>ecoli-contigs-partitions.2607.616</t>
  </si>
  <si>
    <t>ecoli-contigs-partitions.1492.3029</t>
  </si>
  <si>
    <t>ecoli-contigs-partitions.1200.1962</t>
  </si>
  <si>
    <t>ecoli-contigs-partitions.3804.1139</t>
  </si>
  <si>
    <t>ecoli-contigs-partitions.2407.883</t>
  </si>
  <si>
    <t>ecoli-contigs-partitions.6047.380</t>
  </si>
  <si>
    <t>ecoli-contigs-partitions.1757.1923</t>
  </si>
  <si>
    <t>ecoli-contigs-partitions.2929.1388</t>
  </si>
  <si>
    <t>ecoli-contigs-partitions.4413.569</t>
  </si>
  <si>
    <t>ecoli-contigs-partitions.4347.571</t>
  </si>
  <si>
    <t>ecoli-contigs-partitions.864.2527</t>
  </si>
  <si>
    <t>ecoli-contigs-partitions.4301.471</t>
  </si>
  <si>
    <t>ecoli-contigs-partitions.2029.1194</t>
  </si>
  <si>
    <t>ecoli-contigs-partitions.4124.578</t>
  </si>
  <si>
    <t>ecoli-contigs-partitions.4812.480</t>
  </si>
  <si>
    <t>ecoli-contigs-partitions.1863.8073</t>
  </si>
  <si>
    <t>ecoli-contigs-partitions.2870.925</t>
  </si>
  <si>
    <t>ecoli-contigs-partitions.6004.373</t>
  </si>
  <si>
    <t>ecoli-contigs-partitions.4438.305</t>
  </si>
  <si>
    <t>ecoli-contigs-partitions.5738.322</t>
  </si>
  <si>
    <t>ecoli-contigs-partitions.478.1152</t>
  </si>
  <si>
    <t>ecoli-contigs-partitions.2639.1712</t>
  </si>
  <si>
    <t>ecoli-contigs-partitions.4834.900</t>
  </si>
  <si>
    <t>ecoli-contigs-partitions.5576.689</t>
  </si>
  <si>
    <t>ecoli-contigs-partitions.1392.901</t>
  </si>
  <si>
    <t>ecoli-contigs-partitions.1571.29870</t>
  </si>
  <si>
    <t>ecoli-contigs-partitions.3084.1994</t>
  </si>
  <si>
    <t>ecoli-contigs-partitions.4919.914</t>
  </si>
  <si>
    <t>ecoli-contigs-partitions.3922.548</t>
  </si>
  <si>
    <t>ecoli-contigs-partitions.2897.558</t>
  </si>
  <si>
    <t>ecoli-contigs-partitions.5946.1006</t>
  </si>
  <si>
    <t>ecoli-contigs-partitions.2382.2013</t>
  </si>
  <si>
    <t>ecoli-contigs-partitions.1499.13419</t>
  </si>
  <si>
    <t>ecoli-contigs-partitions.5838.374</t>
  </si>
  <si>
    <t>ecoli-contigs-partitions.2174.20052</t>
  </si>
  <si>
    <t>ecoli-contigs-partitions.2794.2659</t>
  </si>
  <si>
    <t>ecoli-contigs-partitions.4032.547</t>
  </si>
  <si>
    <t>ecoli-contigs-partitions.4701.3445</t>
  </si>
  <si>
    <t>ecoli-contigs-partitions.1989.1595</t>
  </si>
  <si>
    <t>ecoli-contigs-partitions.1524.12055</t>
  </si>
  <si>
    <t>ecoli-contigs-partitions.2430.363</t>
  </si>
  <si>
    <t>ecoli-contigs-partitions.4562.1678</t>
  </si>
  <si>
    <t>ecoli-contigs-partitions.3261.2598</t>
  </si>
  <si>
    <t>ecoli-contigs-partitions.4120.583</t>
  </si>
  <si>
    <t>ecoli-contigs-partitions.224.4567</t>
  </si>
  <si>
    <t>ecoli-contigs-partitions.4397.415</t>
  </si>
  <si>
    <t>ecoli-contigs-partitions.5287.8648</t>
  </si>
  <si>
    <t>ecoli-contigs-partitions.731.3210</t>
  </si>
  <si>
    <t>ecoli-contigs-partitions.3712.788</t>
  </si>
  <si>
    <t>ecoli-contigs-partitions.5584.2360</t>
  </si>
  <si>
    <t>ecoli-contigs-partitions.5481.342</t>
  </si>
  <si>
    <t>ecoli-contigs-partitions.2324.1000</t>
  </si>
  <si>
    <t>ecoli-contigs-partitions.5486.315</t>
  </si>
  <si>
    <t>ecoli-contigs-partitions.1283.386</t>
  </si>
  <si>
    <t>ecoli-contigs-partitions.3832.634</t>
  </si>
  <si>
    <t>ecoli-contigs-partitions.5541.389</t>
  </si>
  <si>
    <t>ecoli-contigs-partitions.4511.6200</t>
  </si>
  <si>
    <t>ecoli-contigs-partitions.2790.782</t>
  </si>
  <si>
    <t>ecoli-contigs-partitions.3491.2765</t>
  </si>
  <si>
    <t>ecoli-contigs-partitions.2832.1059</t>
  </si>
  <si>
    <t>ecoli-contigs-partitions.5544.1091</t>
  </si>
  <si>
    <t>ecoli-contigs-partitions.3180.510</t>
  </si>
  <si>
    <t>ecoli-contigs-partitions.1526.13175</t>
  </si>
  <si>
    <t>ecoli-contigs-partitions.1656.10833</t>
  </si>
  <si>
    <t>ecoli-contigs-partitions.3810.1051</t>
  </si>
  <si>
    <t>ecoli-contigs-partitions.688.3295</t>
  </si>
  <si>
    <t>ecoli-contigs-partitions.3939.302</t>
  </si>
  <si>
    <t>ecoli-contigs-partitions.4109.428</t>
  </si>
  <si>
    <t>ecoli-contigs-partitions.4006.670</t>
  </si>
  <si>
    <t>ecoli-contigs-partitions.4448.304</t>
  </si>
  <si>
    <t>ecoli-contigs-partitions.1615.7428</t>
  </si>
  <si>
    <t>ecoli-contigs-partitions.4634.12522</t>
  </si>
  <si>
    <t>ecoli-contigs-partitions.5782.557</t>
  </si>
  <si>
    <t>ecoli-contigs-partitions.1734.376</t>
  </si>
  <si>
    <t>ecoli-contigs-partitions.2316.1054</t>
  </si>
  <si>
    <t>ecoli-contigs-partitions.2826.4917</t>
  </si>
  <si>
    <t>ecoli-contigs-partitions.4284.369</t>
  </si>
  <si>
    <t>ecoli-contigs-partitions.4585.680</t>
  </si>
  <si>
    <t>ecoli-contigs-partitions.2338.3107</t>
  </si>
  <si>
    <t>ecoli-contigs-partitions.904.8176</t>
  </si>
  <si>
    <t>ecoli-contigs-partitions.2785.21966</t>
  </si>
  <si>
    <t>ecoli-contigs-partitions.5646.338</t>
  </si>
  <si>
    <t>ecoli-contigs-partitions.4309.424</t>
  </si>
  <si>
    <t>ecoli-contigs-partitions.5689.497</t>
  </si>
  <si>
    <t>ecoli-contigs-partitions.5187.1956</t>
  </si>
  <si>
    <t>ecoli-contigs-partitions.1816.877</t>
  </si>
  <si>
    <t>ecoli-contigs-partitions.3245.477</t>
  </si>
  <si>
    <t>ecoli-contigs-partitions.2634.5125</t>
  </si>
  <si>
    <t>ecoli-contigs-partitions.3884.549</t>
  </si>
  <si>
    <t>ecoli-contigs-partitions.2055.923</t>
  </si>
  <si>
    <t>ecoli-contigs-partitions.3544.4606</t>
  </si>
  <si>
    <t>ecoli-contigs-partitions.4358.500</t>
  </si>
  <si>
    <t>ecoli-contigs-partitions.4971.578</t>
  </si>
  <si>
    <t>ecoli-contigs-partitions.3161.2406</t>
  </si>
  <si>
    <t>ecoli-contigs-partitions.3627.443</t>
  </si>
  <si>
    <t>ecoli-contigs-partitions.1908.30985</t>
  </si>
  <si>
    <t>ecoli-contigs-partitions.2712.1339</t>
  </si>
  <si>
    <t>ecoli-contigs-partitions.4757.6435</t>
  </si>
  <si>
    <t>ecoli-contigs-partitions.1253.10557</t>
  </si>
  <si>
    <t>ecoli-contigs-partitions.1135.552</t>
  </si>
  <si>
    <t>ecoli-contigs-partitions.3648.828</t>
  </si>
  <si>
    <t>ecoli-contigs-partitions.1277.1015</t>
  </si>
  <si>
    <t>ecoli-contigs-partitions.1006.20700</t>
  </si>
  <si>
    <t>ecoli-contigs-partitions.3569.341</t>
  </si>
  <si>
    <t>ecoli-contigs-partitions.1011.1070</t>
  </si>
  <si>
    <t>ecoli-contigs-partitions.3477.785</t>
  </si>
  <si>
    <t>ecoli-contigs-partitions.3873.374</t>
  </si>
  <si>
    <t>ecoli-contigs-partitions.3931.447</t>
  </si>
  <si>
    <t>ecoli-contigs-partitions.3434.320</t>
  </si>
  <si>
    <t>ecoli-contigs-partitions.2416.1121</t>
  </si>
  <si>
    <t>ecoli-contigs-partitions.2997.415</t>
  </si>
  <si>
    <t>ecoli-contigs-partitions.1755.906</t>
  </si>
  <si>
    <t>ecoli-contigs-partitions.4350.649</t>
  </si>
  <si>
    <t>ecoli-contigs-partitions.2633.934</t>
  </si>
  <si>
    <t>ecoli-contigs-partitions.4903.1858</t>
  </si>
  <si>
    <t>ecoli-contigs-partitions.3514.2147</t>
  </si>
  <si>
    <t>ecoli-contigs-partitions.3654.413</t>
  </si>
  <si>
    <t>ecoli-contigs-partitions.4993.551</t>
  </si>
  <si>
    <t>ecoli-contigs-partitions.5427.407</t>
  </si>
  <si>
    <t>ecoli-contigs-partitions.1432.585</t>
  </si>
  <si>
    <t>ecoli-contigs-partitions.4886.320</t>
  </si>
  <si>
    <t>ecoli-contigs-partitions.751.1222</t>
  </si>
  <si>
    <t>ecoli-contigs-partitions.92.18732</t>
  </si>
  <si>
    <t>ecoli-contigs-partitions.3384.525</t>
  </si>
  <si>
    <t>ecoli-contigs-partitions.3178.912</t>
  </si>
  <si>
    <t>ecoli-contigs-partitions.3871.445</t>
  </si>
  <si>
    <t>ecoli-contigs-partitions.3938.583</t>
  </si>
  <si>
    <t>ecoli-contigs-partitions.628.1820</t>
  </si>
  <si>
    <t>ecoli-contigs-partitions.3258.985</t>
  </si>
  <si>
    <t>ecoli-contigs-partitions.3457.847</t>
  </si>
  <si>
    <t>ecoli-contigs-partitions.2484.10242</t>
  </si>
  <si>
    <t>ecoli-contigs-partitions.982.4416</t>
  </si>
  <si>
    <t>ecoli-contigs-partitions.3528.5809</t>
  </si>
  <si>
    <t>ecoli-contigs-partitions.583.1331</t>
  </si>
  <si>
    <t>ecoli-contigs-partitions.1290.2413</t>
  </si>
  <si>
    <t>ecoli-contigs-partitions.4272.641</t>
  </si>
  <si>
    <t>ecoli-contigs-partitions.4326.608</t>
  </si>
  <si>
    <t>ecoli-contigs-partitions.5724.460</t>
  </si>
  <si>
    <t>ecoli-contigs-partitions.1473.2718</t>
  </si>
  <si>
    <t>ecoli-contigs-partitions.3269.1700</t>
  </si>
  <si>
    <t>ecoli-contigs-partitions.5172.19511</t>
  </si>
  <si>
    <t>ecoli-contigs-partitions.1054.3488</t>
  </si>
  <si>
    <t>ecoli-contigs-partitions.2612.853</t>
  </si>
  <si>
    <t>ecoli-contigs-partitions.254.13886</t>
  </si>
  <si>
    <t>ecoli-contigs-partitions.3641.508</t>
  </si>
  <si>
    <t>ecoli-contigs-partitions.5696.756</t>
  </si>
  <si>
    <t>ecoli-contigs-partitions.3081.1867</t>
  </si>
  <si>
    <t>ecoli-contigs-partitions.3266.12339</t>
  </si>
  <si>
    <t>ecoli-contigs-partitions.4522.2494</t>
  </si>
  <si>
    <t>ecoli-contigs-partitions.5155.423</t>
  </si>
  <si>
    <t>ecoli-contigs-partitions.321.1876</t>
  </si>
  <si>
    <t>ecoli-contigs-partitions.2944.852</t>
  </si>
  <si>
    <t>ecoli-contigs-partitions.3747.3050</t>
  </si>
  <si>
    <t>ecoli-contigs-partitions.1534.6704</t>
  </si>
  <si>
    <t>ecoli-contigs-partitions.3439.1526</t>
  </si>
  <si>
    <t>ecoli-contigs-partitions.6032.317</t>
  </si>
  <si>
    <t>ecoli-contigs-partitions.2200.483</t>
  </si>
  <si>
    <t>ecoli-contigs-partitions.5614.510</t>
  </si>
  <si>
    <t>ecoli-contigs-partitions.221.11449</t>
  </si>
  <si>
    <t>ecoli-contigs-partitions.3553.1224</t>
  </si>
  <si>
    <t>ecoli-contigs-partitions.1585.2692</t>
  </si>
  <si>
    <t>ecoli-contigs-partitions.391.322</t>
  </si>
  <si>
    <t>ecoli-contigs-partitions.3347.864</t>
  </si>
  <si>
    <t>ecoli-contigs-partitions.292.2487</t>
  </si>
  <si>
    <t>ecoli-contigs-partitions.5679.826</t>
  </si>
  <si>
    <t>ecoli-contigs-partitions.5579.1023</t>
  </si>
  <si>
    <t>ecoli-contigs-partitions.929.8259</t>
  </si>
  <si>
    <t>ecoli-contigs-partitions.3509.2653</t>
  </si>
  <si>
    <t>ecoli-contigs-partitions.2370.2490</t>
  </si>
  <si>
    <t>ecoli-contigs-partitions.1068.2925</t>
  </si>
  <si>
    <t>ecoli-contigs-partitions.2015.5390</t>
  </si>
  <si>
    <t>ecoli-contigs-partitions.1570.8266</t>
  </si>
  <si>
    <t>ecoli-contigs-partitions.3978.916</t>
  </si>
  <si>
    <t>ecoli-contigs-partitions.718.3860</t>
  </si>
  <si>
    <t>ecoli-contigs-partitions.814.2338</t>
  </si>
  <si>
    <t>ecoli-contigs-partitions.5642.412</t>
  </si>
  <si>
    <t>ecoli-contigs-partitions.2696.374</t>
  </si>
  <si>
    <t>ecoli-contigs-partitions.466.1529</t>
  </si>
  <si>
    <t>ecoli-contigs-partitions.4237.524</t>
  </si>
  <si>
    <t>ecoli-contigs-partitions.1430.2793</t>
  </si>
  <si>
    <t>ecoli-contigs-partitions.1781.1424</t>
  </si>
  <si>
    <t>ecoli-contigs-partitions.2410.507</t>
  </si>
  <si>
    <t>ecoli-contigs-partitions.5425.611</t>
  </si>
  <si>
    <t>ecoli-contigs-partitions.3812.1493</t>
  </si>
  <si>
    <t>ecoli-contigs-partitions.3825.501</t>
  </si>
  <si>
    <t>ecoli-contigs-partitions.2197.14771</t>
  </si>
  <si>
    <t>ecoli-contigs-partitions.4608.847</t>
  </si>
  <si>
    <t>ecoli-contigs-partitions.3411.2399</t>
  </si>
  <si>
    <t>ecoli-contigs-partitions.3196.934</t>
  </si>
  <si>
    <t>ecoli-contigs-partitions.2847.1322</t>
  </si>
  <si>
    <t>ecoli-contigs-partitions.339.2642</t>
  </si>
  <si>
    <t>ecoli-contigs-partitions.5360.527</t>
  </si>
  <si>
    <t>ecoli-contigs-partitions.2839.2329</t>
  </si>
  <si>
    <t>ecoli-contigs-partitions.2567.2361</t>
  </si>
  <si>
    <t>ecoli-contigs-partitions.4613.1163</t>
  </si>
  <si>
    <t>ecoli-contigs-partitions.3673.1018</t>
  </si>
  <si>
    <t>ecoli-contigs-partitions.3325.2259</t>
  </si>
  <si>
    <t>ecoli-contigs-partitions.3997.351</t>
  </si>
  <si>
    <t>ecoli-contigs-partitions.2051.2925</t>
  </si>
  <si>
    <t>ecoli-contigs-partitions.3758.845</t>
  </si>
  <si>
    <t>ecoli-contigs-partitions.2811.1614</t>
  </si>
  <si>
    <t>ecoli-contigs-partitions.3761.892</t>
  </si>
  <si>
    <t>ecoli-contigs-partitions.1703.1684</t>
  </si>
  <si>
    <t>ecoli-contigs-partitions.5223.1076</t>
  </si>
  <si>
    <t>ecoli-contigs-partitions.5401.8847</t>
  </si>
  <si>
    <t>ecoli-contigs-partitions.2932.1033</t>
  </si>
  <si>
    <t>ecoli-contigs-partitions.125.8930</t>
  </si>
  <si>
    <t>ecoli-contigs-partitions.637.849</t>
  </si>
  <si>
    <t>ecoli-contigs-partitions.1732.2826</t>
  </si>
  <si>
    <t>ecoli-contigs-partitions.2619.862</t>
  </si>
  <si>
    <t>ecoli-contigs-partitions.5080.1565</t>
  </si>
  <si>
    <t>ecoli-contigs-partitions.3834.2630</t>
  </si>
  <si>
    <t>ecoli-contigs-partitions.5604.796</t>
  </si>
  <si>
    <t>ecoli-contigs-partitions.1898.5272</t>
  </si>
  <si>
    <t>ecoli-contigs-partitions.3720.2401</t>
  </si>
  <si>
    <t>ecoli-contigs-partitions.4231.446</t>
  </si>
  <si>
    <t>ecoli-contigs-partitions.4445.343</t>
  </si>
  <si>
    <t>ecoli-contigs-partitions.5803.589</t>
  </si>
  <si>
    <t>ecoli-contigs-partitions.399.20326</t>
  </si>
  <si>
    <t>ecoli-contigs-partitions.5004.3037</t>
  </si>
  <si>
    <t>ecoli-contigs-partitions.3358.2034</t>
  </si>
  <si>
    <t>ecoli-contigs-partitions.2635.553</t>
  </si>
  <si>
    <t>ecoli-contigs-partitions.799.1001</t>
  </si>
  <si>
    <t>ecoli-contigs-partitions.5905.328</t>
  </si>
  <si>
    <t>ecoli-contigs-partitions.1660.5176</t>
  </si>
  <si>
    <t>ecoli-contigs-partitions.428.3339</t>
  </si>
  <si>
    <t>ecoli-contigs-partitions.238.6540</t>
  </si>
  <si>
    <t>ecoli-contigs-partitions.611.1041</t>
  </si>
  <si>
    <t>ecoli-contigs-partitions.4465.429</t>
  </si>
  <si>
    <t>ecoli-contigs-partitions.2782.12276</t>
  </si>
  <si>
    <t>ecoli-contigs-partitions.5307.2681</t>
  </si>
  <si>
    <t>ecoli-contigs-partitions.3582.623</t>
  </si>
  <si>
    <t>ecoli-contigs-partitions.1808.1144</t>
  </si>
  <si>
    <t>ecoli-contigs-partitions.2969.685</t>
  </si>
  <si>
    <t>ecoli-contigs-partitions.1480.2921</t>
  </si>
  <si>
    <t>ecoli-contigs-partitions.225.2385</t>
  </si>
  <si>
    <t>ecoli-contigs-partitions.1085.7880</t>
  </si>
  <si>
    <t>ecoli-contigs-partitions.4090.339</t>
  </si>
  <si>
    <t>ecoli-contigs-partitions.2018.8782</t>
  </si>
  <si>
    <t>ecoli-contigs-partitions.2458.13049</t>
  </si>
  <si>
    <t>ecoli-contigs-partitions.865.5940</t>
  </si>
  <si>
    <t>ecoli-contigs-partitions.5483.637</t>
  </si>
  <si>
    <t>ecoli-contigs-partitions.4467.8377</t>
  </si>
  <si>
    <t>ecoli-contigs-partitions.4083.1060</t>
  </si>
  <si>
    <t>ecoli-contigs-partitions.761.844</t>
  </si>
  <si>
    <t>ecoli-contigs-partitions.4246.479</t>
  </si>
  <si>
    <t>ecoli-contigs-partitions.5014.27185</t>
  </si>
  <si>
    <t>ecoli-contigs-partitions.694.3636</t>
  </si>
  <si>
    <t>ecoli-contigs-partitions.2409.2861</t>
  </si>
  <si>
    <t>ecoli-contigs-partitions.6074.315</t>
  </si>
  <si>
    <t>ecoli-contigs-partitions.1678.3954</t>
  </si>
  <si>
    <t>ecoli-contigs-partitions.2511.615</t>
  </si>
  <si>
    <t>ecoli-contigs-partitions.574.1090</t>
  </si>
  <si>
    <t>ecoli-contigs-partitions.267.7876</t>
  </si>
  <si>
    <t>ecoli-contigs-partitions.5770.537</t>
  </si>
  <si>
    <t>ecoli-contigs-partitions.2045.709</t>
  </si>
  <si>
    <t>ecoli-contigs-partitions.3585.979</t>
  </si>
  <si>
    <t>ecoli-contigs-partitions.1402.476</t>
  </si>
  <si>
    <t>ecoli-contigs-partitions.3707.1007</t>
  </si>
  <si>
    <t>ecoli-contigs-partitions.1417.730</t>
  </si>
  <si>
    <t>ecoli-contigs-partitions.6010.406</t>
  </si>
  <si>
    <t>ecoli-contigs-partitions.5813.345</t>
  </si>
  <si>
    <t>ecoli-contigs-partitions.3249.402</t>
  </si>
  <si>
    <t>ecoli-contigs-partitions.4923.1460</t>
  </si>
  <si>
    <t>ecoli-contigs-partitions.1257.5006</t>
  </si>
  <si>
    <t>ecoli-contigs-partitions.2828.18009</t>
  </si>
  <si>
    <t>ecoli-contigs-partitions.3051.12678</t>
  </si>
  <si>
    <t>ecoli-contigs-partitions.5098.3273</t>
  </si>
  <si>
    <t>ecoli-contigs-partitions.509.2495</t>
  </si>
  <si>
    <t>ecoli-contigs-partitions.3872.789</t>
  </si>
  <si>
    <t>ecoli-contigs-partitions.5932.468</t>
  </si>
  <si>
    <t>ecoli-contigs-partitions.1344.462</t>
  </si>
  <si>
    <t>ecoli-contigs-partitions.1800.839</t>
  </si>
  <si>
    <t>ecoli-contigs-partitions.956.8427</t>
  </si>
  <si>
    <t>ecoli-contigs-partitions.4169.1389</t>
  </si>
  <si>
    <t>ecoli-contigs-partitions.2234.14426</t>
  </si>
  <si>
    <t>ecoli-contigs-partitions.5476.325</t>
  </si>
  <si>
    <t>ecoli-contigs-partitions.3372.1484</t>
  </si>
  <si>
    <t>ecoli-contigs-partitions.1337.3865</t>
  </si>
  <si>
    <t>ecoli-contigs-partitions.5853.619</t>
  </si>
  <si>
    <t>ecoli-contigs-partitions.940.8446</t>
  </si>
  <si>
    <t>ecoli-contigs-partitions.1620.1371</t>
  </si>
  <si>
    <t>ecoli-contigs-partitions.1851.3894</t>
  </si>
  <si>
    <t>ecoli-contigs-partitions.2248.1360</t>
  </si>
  <si>
    <t>ecoli-contigs-partitions.4839.450</t>
  </si>
  <si>
    <t>ecoli-contigs-partitions.2546.4709</t>
  </si>
  <si>
    <t>ecoli-contigs-partitions.5106.1382</t>
  </si>
  <si>
    <t>ecoli-contigs-partitions.2841.2931</t>
  </si>
  <si>
    <t>ecoli-contigs-partitions.1434.2807</t>
  </si>
  <si>
    <t>ecoli-contigs-partitions.2224.462</t>
  </si>
  <si>
    <t>ecoli-contigs-partitions.392.2452</t>
  </si>
  <si>
    <t>ecoli-contigs-partitions.2138.850</t>
  </si>
  <si>
    <t>ecoli-contigs-partitions.3038.1201</t>
  </si>
  <si>
    <t>ecoli-contigs-partitions.907.488</t>
  </si>
  <si>
    <t>ecoli-contigs-partitions.452.2923</t>
  </si>
  <si>
    <t>ecoli-contigs-partitions.5006.8537</t>
  </si>
  <si>
    <t>ecoli-contigs-partitions.5296.325</t>
  </si>
  <si>
    <t>ecoli-contigs-partitions.5971.792</t>
  </si>
  <si>
    <t>ecoli-contigs-partitions.3021.358</t>
  </si>
  <si>
    <t>ecoli-contigs-partitions.4529.2463</t>
  </si>
  <si>
    <t>ecoli-contigs-partitions.2150.347</t>
  </si>
  <si>
    <t>ecoli-contigs-partitions.4902.2826</t>
  </si>
  <si>
    <t>ecoli-contigs-partitions.1872.894</t>
  </si>
  <si>
    <t>ecoli-contigs-partitions.2282.406</t>
  </si>
  <si>
    <t>ecoli-contigs-partitions.1822.1015</t>
  </si>
  <si>
    <t>ecoli-contigs-partitions.1275.1823</t>
  </si>
  <si>
    <t>ecoli-contigs-partitions.2389.1302</t>
  </si>
  <si>
    <t>ecoli-contigs-partitions.5040.2189</t>
  </si>
  <si>
    <t>ecoli-contigs-partitions.1444.4242</t>
  </si>
  <si>
    <t>ecoli-contigs-partitions.3116.1877</t>
  </si>
  <si>
    <t>ecoli-contigs-partitions.5015.1595</t>
  </si>
  <si>
    <t>ecoli-contigs-partitions.5602.553</t>
  </si>
  <si>
    <t>ecoli-contigs-partitions.3828.1749</t>
  </si>
  <si>
    <t>ecoli-contigs-partitions.3164.1706</t>
  </si>
  <si>
    <t>ecoli-contigs-partitions.4411.426</t>
  </si>
  <si>
    <t>ecoli-contigs-partitions.1461.9892</t>
  </si>
  <si>
    <t>ecoli-contigs-partitions.5821.408</t>
  </si>
  <si>
    <t>ecoli-contigs-partitions.1710.563</t>
  </si>
  <si>
    <t>ecoli-contigs-partitions.4044.666</t>
  </si>
  <si>
    <t>ecoli-contigs-partitions.2314.596</t>
  </si>
  <si>
    <t>ecoli-contigs-partitions.2057.569</t>
  </si>
  <si>
    <t>ecoli-contigs-partitions.2975.504</t>
  </si>
  <si>
    <t>ecoli-contigs-partitions.2414.1777</t>
  </si>
  <si>
    <t>ecoli-contigs-partitions.2948.729</t>
  </si>
  <si>
    <t>ecoli-contigs-partitions.1436.685</t>
  </si>
  <si>
    <t>ecoli-contigs-partitions.3865.382</t>
  </si>
  <si>
    <t>ecoli-contigs-partitions.999.1282</t>
  </si>
  <si>
    <t>ecoli-contigs-partitions.738.7009</t>
  </si>
  <si>
    <t>ecoli-contigs-partitions.719.1370</t>
  </si>
  <si>
    <t>ecoli-contigs-partitions.1783.1665</t>
  </si>
  <si>
    <t>ecoli-contigs-partitions.1662.1874</t>
  </si>
  <si>
    <t>ecoli-contigs-partitions.2441.17220</t>
  </si>
  <si>
    <t>ecoli-contigs-partitions.3607.703</t>
  </si>
  <si>
    <t>ecoli-contigs-partitions.4595.306</t>
  </si>
  <si>
    <t>ecoli-contigs-partitions.937.9270</t>
  </si>
  <si>
    <t>ecoli-contigs-partitions.170.2373</t>
  </si>
  <si>
    <t>ecoli-contigs-partitions.5222.429</t>
  </si>
  <si>
    <t>ecoli-contigs-partitions.6063.378</t>
  </si>
  <si>
    <t>ecoli-contigs-partitions.905.1686</t>
  </si>
  <si>
    <t>ecoli-contigs-partitions.4873.4665</t>
  </si>
  <si>
    <t>ecoli-contigs-partitions.5624.344</t>
  </si>
  <si>
    <t>ecoli-contigs-partitions.5761.1318</t>
  </si>
  <si>
    <t>ecoli-contigs-partitions.2964.1138</t>
  </si>
  <si>
    <t>ecoli-contigs-partitions.2257.2833</t>
  </si>
  <si>
    <t>ecoli-contigs-partitions.1154.4945</t>
  </si>
  <si>
    <t>ecoli-contigs-partitions.1629.3994</t>
  </si>
  <si>
    <t>ecoli-contigs-partitions.370.1082</t>
  </si>
  <si>
    <t>ecoli-contigs-partitions.3390.402</t>
  </si>
  <si>
    <t>ecoli-contigs-partitions.3669.311</t>
  </si>
  <si>
    <t>ecoli-contigs-partitions.3636.376</t>
  </si>
  <si>
    <t>ecoli-contigs-partitions.3843.758</t>
  </si>
  <si>
    <t>ecoli-contigs-partitions.3559.1866</t>
  </si>
  <si>
    <t>ecoli-contigs-partitions.2399.1632</t>
  </si>
  <si>
    <t>ecoli-contigs-partitions.477.5244</t>
  </si>
  <si>
    <t>ecoli-contigs-partitions.2485.2316</t>
  </si>
  <si>
    <t>ecoli-contigs-partitions.5936.302</t>
  </si>
  <si>
    <t>ecoli-contigs-partitions.6023.530</t>
  </si>
  <si>
    <t>ecoli-contigs-partitions.1269.1200</t>
  </si>
  <si>
    <t>ecoli-contigs-partitions.4963.1101</t>
  </si>
  <si>
    <t>ecoli-contigs-partitions.4950.2945</t>
  </si>
  <si>
    <t>ecoli-contigs-partitions.1205.730</t>
  </si>
  <si>
    <t>ecoli-contigs-partitions.2271.430</t>
  </si>
  <si>
    <t>ecoli-contigs-partitions.4865.1412</t>
  </si>
  <si>
    <t>ecoli-contigs-partitions.2423.559</t>
  </si>
  <si>
    <t>ecoli-contigs-partitions.3870.313</t>
  </si>
  <si>
    <t>ecoli-contigs-partitions.42.5114</t>
  </si>
  <si>
    <t>ecoli-contigs-partitions.1131.631</t>
  </si>
  <si>
    <t>ecoli-contigs-partitions.5054.737</t>
  </si>
  <si>
    <t>ecoli-contigs-partitions.1186.4894</t>
  </si>
  <si>
    <t>ecoli-contigs-partitions.4289.320</t>
  </si>
  <si>
    <t>ecoli-contigs-partitions.5418.1443</t>
  </si>
  <si>
    <t>ecoli-contigs-partitions.1117.6086</t>
  </si>
  <si>
    <t>ecoli-contigs-partitions.4916.924</t>
  </si>
  <si>
    <t>ecoli-contigs-partitions.2979.344</t>
  </si>
  <si>
    <t>ecoli-contigs-partitions.636.5119</t>
  </si>
  <si>
    <t>ecoli-contigs-partitions.3718.1323</t>
  </si>
  <si>
    <t>ecoli-contigs-partitions.2065.508</t>
  </si>
  <si>
    <t>ecoli-contigs-partitions.671.4600</t>
  </si>
  <si>
    <t>ecoli-contigs-partitions.4068.372</t>
  </si>
  <si>
    <t>ecoli-contigs-partitions.214.4825</t>
  </si>
  <si>
    <t>ecoli-contigs-partitions.5991.1424</t>
  </si>
  <si>
    <t>ecoli-contigs-partitions.3531.479</t>
  </si>
  <si>
    <t>ecoli-contigs-partitions.4330.949</t>
  </si>
  <si>
    <t>ecoli-contigs-partitions.3007.491</t>
  </si>
  <si>
    <t>ecoli-contigs-partitions.3082.669</t>
  </si>
  <si>
    <t>ecoli-contigs-partitions.5392.660</t>
  </si>
  <si>
    <t>ecoli-contigs-partitions.4184.661</t>
  </si>
  <si>
    <t>ecoli-contigs-partitions.4481.5534</t>
  </si>
  <si>
    <t>ecoli-contigs-partitions.3107.563</t>
  </si>
  <si>
    <t>ecoli-contigs-partitions.5924.362</t>
  </si>
  <si>
    <t>ecoli-contigs-partitions.3210.591</t>
  </si>
  <si>
    <t>ecoli-contigs-partitions.2376.314</t>
  </si>
  <si>
    <t>ecoli-contigs-partitions.5663.702</t>
  </si>
  <si>
    <t>ecoli-contigs-partitions.3852.605</t>
  </si>
  <si>
    <t>ecoli-contigs-partitions.2959.454</t>
  </si>
  <si>
    <t>ecoli-contigs-partitions.616.5546</t>
  </si>
  <si>
    <t>ecoli-contigs-partitions.1114.13496</t>
  </si>
  <si>
    <t>ecoli-contigs-partitions.1118.1305</t>
  </si>
  <si>
    <t>ecoli-contigs-partitions.990.5160</t>
  </si>
  <si>
    <t>ecoli-contigs-partitions.5719.336</t>
  </si>
  <si>
    <t>ecoli-contigs-partitions.2406.765</t>
  </si>
  <si>
    <t>ecoli-contigs-partitions.1307.6607</t>
  </si>
  <si>
    <t>ecoli-contigs-partitions.2133.3702</t>
  </si>
  <si>
    <t>ecoli-contigs-partitions.3597.507</t>
  </si>
  <si>
    <t>ecoli-contigs-partitions.2713.691</t>
  </si>
  <si>
    <t>ecoli-contigs-partitions.5246.1137</t>
  </si>
  <si>
    <t>ecoli-contigs-partitions.5823.420</t>
  </si>
  <si>
    <t>ecoli-contigs-partitions.5794.718</t>
  </si>
  <si>
    <t>ecoli-contigs-partitions.1425.428</t>
  </si>
  <si>
    <t>ecoli-contigs-partitions.2606.634</t>
  </si>
  <si>
    <t>ecoli-contigs-partitions.779.761</t>
  </si>
  <si>
    <t>ecoli-contigs-partitions.3375.811</t>
  </si>
  <si>
    <t>ecoli-contigs-partitions.964.8134</t>
  </si>
  <si>
    <t>ecoli-contigs-partitions.4170.954</t>
  </si>
  <si>
    <t>ecoli-contigs-partitions.3665.669</t>
  </si>
  <si>
    <t>ecoli-contigs-partitions.1918.3256</t>
  </si>
  <si>
    <t>ecoli-contigs-partitions.4806.337</t>
  </si>
  <si>
    <t>ecoli-contigs-partitions.4586.685</t>
  </si>
  <si>
    <t>ecoli-contigs-partitions.4661.807</t>
  </si>
  <si>
    <t>ecoli-contigs-partitions.120.11464</t>
  </si>
  <si>
    <t>ecoli-contigs-partitions.4103.422</t>
  </si>
  <si>
    <t>ecoli-contigs-partitions.1752.9887</t>
  </si>
  <si>
    <t>ecoli-contigs-partitions.5047.975</t>
  </si>
  <si>
    <t>ecoli-contigs-partitions.2228.1562</t>
  </si>
  <si>
    <t>ecoli-contigs-partitions.4864.992</t>
  </si>
  <si>
    <t>ecoli-contigs-partitions.5327.427</t>
  </si>
  <si>
    <t>ecoli-contigs-partitions.3310.890</t>
  </si>
  <si>
    <t>ecoli-contigs-partitions.1544.2249</t>
  </si>
  <si>
    <t>ecoli-contigs-partitions.5524.496</t>
  </si>
  <si>
    <t>ecoli-contigs-partitions.5305.830</t>
  </si>
  <si>
    <t>ecoli-contigs-partitions.2516.6499</t>
  </si>
  <si>
    <t>ecoli-contigs-partitions.2231.1340</t>
  </si>
  <si>
    <t>ecoli-contigs-partitions.2836.605</t>
  </si>
  <si>
    <t>ecoli-contigs-partitions.510.1532</t>
  </si>
  <si>
    <t>ecoli-contigs-partitions.5085.22187</t>
  </si>
  <si>
    <t>ecoli-contigs-partitions.5310.696</t>
  </si>
  <si>
    <t>ecoli-contigs-partitions.494.1063</t>
  </si>
  <si>
    <t>ecoli-contigs-partitions.5826.319</t>
  </si>
  <si>
    <t>ecoli-contigs-partitions.1046.12109</t>
  </si>
  <si>
    <t>ecoli-contigs-partitions.6024.357</t>
  </si>
  <si>
    <t>ecoli-contigs-partitions.2253.24055</t>
  </si>
  <si>
    <t>ecoli-contigs-partitions.5350.344</t>
  </si>
  <si>
    <t>ecoli-contigs-partitions.1516.7569</t>
  </si>
  <si>
    <t>ecoli-contigs-partitions.2320.941</t>
  </si>
  <si>
    <t>ecoli-contigs-partitions.3380.788</t>
  </si>
  <si>
    <t>ecoli-contigs-partitions.1358.1145</t>
  </si>
  <si>
    <t>ecoli-contigs-partitions.768.1795</t>
  </si>
  <si>
    <t>ecoli-contigs-partitions.5300.493</t>
  </si>
  <si>
    <t>ecoli-contigs-partitions.1442.3686</t>
  </si>
  <si>
    <t>ecoli-contigs-partitions.4419.487</t>
  </si>
  <si>
    <t>ecoli-contigs-partitions.1586.7390</t>
  </si>
  <si>
    <t>ecoli-contigs-partitions.4466.1343</t>
  </si>
  <si>
    <t>ecoli-contigs-partitions.2235.1607</t>
  </si>
  <si>
    <t>ecoli-contigs-partitions.2378.5578</t>
  </si>
  <si>
    <t>ecoli-contigs-partitions.4939.323</t>
  </si>
  <si>
    <t>ecoli-contigs-partitions.2058.640</t>
  </si>
  <si>
    <t>ecoli-contigs-partitions.2766.508</t>
  </si>
  <si>
    <t>ecoli-contigs-partitions.3236.669</t>
  </si>
  <si>
    <t>ecoli-contigs-partitions.1687.3084</t>
  </si>
  <si>
    <t>ecoli-contigs-partitions.5423.1497</t>
  </si>
  <si>
    <t>ecoli-contigs-partitions.3032.383</t>
  </si>
  <si>
    <t>ecoli-contigs-partitions.4580.1029</t>
  </si>
  <si>
    <t>ecoli-contigs-partitions.2131.1717</t>
  </si>
  <si>
    <t>ecoli-contigs-partitions.987.1694</t>
  </si>
  <si>
    <t>ecoli-contigs-partitions.4570.705</t>
  </si>
  <si>
    <t>ecoli-contigs-partitions.3988.1225</t>
  </si>
  <si>
    <t>ecoli-contigs-partitions.2463.5539</t>
  </si>
  <si>
    <t>ecoli-contigs-partitions.1226.748</t>
  </si>
  <si>
    <t>ecoli-contigs-partitions.4327.541</t>
  </si>
  <si>
    <t>ecoli-contigs-partitions.5186.961</t>
  </si>
  <si>
    <t>ecoli-contigs-partitions.1424.695</t>
  </si>
  <si>
    <t>ecoli-contigs-partitions.3128.438</t>
  </si>
  <si>
    <t>ecoli-contigs-partitions.5605.603</t>
  </si>
  <si>
    <t>ecoli-contigs-partitions.386.2425</t>
  </si>
  <si>
    <t>ecoli-contigs-partitions.4947.2480</t>
  </si>
  <si>
    <t>ecoli-contigs-partitions.833.678</t>
  </si>
  <si>
    <t>ecoli-contigs-partitions.3211.368</t>
  </si>
  <si>
    <t>ecoli-contigs-partitions.5775.658</t>
  </si>
  <si>
    <t>ecoli-contigs-partitions.1864.395</t>
  </si>
  <si>
    <t>ecoli-contigs-partitions.5507.536</t>
  </si>
  <si>
    <t>ecoli-contigs-partitions.3854.519</t>
  </si>
  <si>
    <t>ecoli-contigs-partitions.126.5330</t>
  </si>
  <si>
    <t>ecoli-contigs-partitions.4504.3921</t>
  </si>
  <si>
    <t>ecoli-contigs-partitions.1129.1086</t>
  </si>
  <si>
    <t>ecoli-contigs-partitions.1675.2115</t>
  </si>
  <si>
    <t>ecoli-contigs-partitions.4245.567</t>
  </si>
  <si>
    <t>ecoli-contigs-partitions.3063.14542</t>
  </si>
  <si>
    <t>ecoli-contigs-partitions.897.11069</t>
  </si>
  <si>
    <t>ecoli-contigs-partitions.1212.3475</t>
  </si>
  <si>
    <t>ecoli-contigs-partitions.4075.980</t>
  </si>
  <si>
    <t>ecoli-contigs-partitions.1603.2961</t>
  </si>
  <si>
    <t>ecoli-contigs-partitions.4782.5181</t>
  </si>
  <si>
    <t>ecoli-contigs-partitions.2070.2715</t>
  </si>
  <si>
    <t>ecoli-contigs-partitions.4274.440</t>
  </si>
  <si>
    <t>ecoli-contigs-partitions.4691.307</t>
  </si>
  <si>
    <t>ecoli-contigs-partitions.1273.1892</t>
  </si>
  <si>
    <t>ecoli-contigs-partitions.748.7908</t>
  </si>
  <si>
    <t>ecoli-contigs-partitions.2299.18038</t>
  </si>
  <si>
    <t>ecoli-contigs-partitions.3173.317</t>
  </si>
  <si>
    <t>ecoli-contigs-partitions.1032.4944</t>
  </si>
  <si>
    <t>ecoli-contigs-partitions.642.1061</t>
  </si>
  <si>
    <t>ecoli-contigs-partitions.3864.672</t>
  </si>
  <si>
    <t>ecoli-contigs-partitions.5730.1154</t>
  </si>
  <si>
    <t>ecoli-contigs-partitions.2800.2185</t>
  </si>
  <si>
    <t>ecoli-contigs-partitions.4416.840</t>
  </si>
  <si>
    <t>ecoli-contigs-partitions.4773.5242</t>
  </si>
  <si>
    <t>ecoli-contigs-partitions.3418.511</t>
  </si>
  <si>
    <t>ecoli-contigs-partitions.5755.431</t>
  </si>
  <si>
    <t>ecoli-contigs-partitions.842.4885</t>
  </si>
  <si>
    <t>ecoli-contigs-partitions.4059.513</t>
  </si>
  <si>
    <t>ecoli-contigs-partitions.1001.8318</t>
  </si>
  <si>
    <t>ecoli-contigs-partitions.3999.395</t>
  </si>
  <si>
    <t>ecoli-contigs-partitions.3230.4857</t>
  </si>
  <si>
    <t>ecoli-contigs-partitions.1495.6020</t>
  </si>
  <si>
    <t>ecoli-contigs-partitions.3649.5779</t>
  </si>
  <si>
    <t>ecoli-contigs-partitions.3315.476</t>
  </si>
  <si>
    <t>ecoli-contigs-partitions.5760.2744</t>
  </si>
  <si>
    <t>ecoli-contigs-partitions.168.2189</t>
  </si>
  <si>
    <t>ecoli-contigs-partitions.4977.739</t>
  </si>
  <si>
    <t>ecoli-contigs-partitions.1650.5196</t>
  </si>
  <si>
    <t>ecoli-contigs-partitions.2649.1025</t>
  </si>
  <si>
    <t>ecoli-contigs-partitions.1206.2844</t>
  </si>
  <si>
    <t>ecoli-contigs-partitions.6020.313</t>
  </si>
  <si>
    <t>ecoli-contigs-partitions.4135.941</t>
  </si>
  <si>
    <t>ecoli-contigs-partitions.4666.2447</t>
  </si>
  <si>
    <t>ecoli-contigs-partitions.3546.1027</t>
  </si>
  <si>
    <t>ecoli-contigs-partitions.3050.7224</t>
  </si>
  <si>
    <t>ecoli-contigs-partitions.1646.1095</t>
  </si>
  <si>
    <t>ecoli-contigs-partitions.755.25810</t>
  </si>
  <si>
    <t>ecoli-contigs-partitions.5058.727</t>
  </si>
  <si>
    <t>ecoli-contigs-partitions.4497.3993</t>
  </si>
  <si>
    <t>ecoli-contigs-partitions.6001.311</t>
  </si>
  <si>
    <t>ecoli-contigs-partitions.1438.4318</t>
  </si>
  <si>
    <t>ecoli-contigs-partitions.2019.600</t>
  </si>
  <si>
    <t>ecoli-contigs-partitions.2927.942</t>
  </si>
  <si>
    <t>ecoli-contigs-partitions.2647.491</t>
  </si>
  <si>
    <t>ecoli-contigs-partitions.5983.412</t>
  </si>
  <si>
    <t>ecoli-contigs-partitions.4310.625</t>
  </si>
  <si>
    <t>ecoli-contigs-partitions.4688.1676</t>
  </si>
  <si>
    <t>ecoli-contigs-partitions.1964.1755</t>
  </si>
  <si>
    <t>ecoli-contigs-partitions.5914.369</t>
  </si>
  <si>
    <t>ecoli-contigs-partitions.900.8791</t>
  </si>
  <si>
    <t>ecoli-contigs-partitions.743.546</t>
  </si>
  <si>
    <t>ecoli-contigs-partitions.91.1063</t>
  </si>
  <si>
    <t>ecoli-contigs-partitions.1901.20984</t>
  </si>
  <si>
    <t>ecoli-contigs-partitions.1077.566</t>
  </si>
  <si>
    <t>ecoli-contigs-partitions.2829.2126</t>
  </si>
  <si>
    <t>ecoli-contigs-partitions.3376.765</t>
  </si>
  <si>
    <t>ecoli-contigs-partitions.5247.8587</t>
  </si>
  <si>
    <t>ecoli-contigs-partitions.3539.3765</t>
  </si>
  <si>
    <t>ecoli-contigs-partitions.57.14949</t>
  </si>
  <si>
    <t>ecoli-contigs-partitions.1093.4671</t>
  </si>
  <si>
    <t>ecoli-contigs-partitions.5.23393</t>
  </si>
  <si>
    <t>ecoli-contigs-partitions.5048.608</t>
  </si>
  <si>
    <t>ecoli-contigs-partitions.3897.808</t>
  </si>
  <si>
    <t>ecoli-contigs-partitions.5953.334</t>
  </si>
  <si>
    <t>ecoli-contigs-partitions.4871.2228</t>
  </si>
  <si>
    <t>ecoli-contigs-partitions.1122.824</t>
  </si>
  <si>
    <t>ecoli-contigs-partitions.4986.364</t>
  </si>
  <si>
    <t>ecoli-contigs-partitions.3409.1475</t>
  </si>
  <si>
    <t>ecoli-contigs-partitions.2941.1030</t>
  </si>
  <si>
    <t>ecoli-contigs-partitions.523.2760</t>
  </si>
  <si>
    <t>ecoli-contigs-partitions.1733.23561</t>
  </si>
  <si>
    <t>ecoli-contigs-partitions.4377.464</t>
  </si>
  <si>
    <t>ecoli-contigs-partitions.890.6783</t>
  </si>
  <si>
    <t>ecoli-contigs-partitions.4153.1440</t>
  </si>
  <si>
    <t>ecoli-contigs-partitions.528.421</t>
  </si>
  <si>
    <t>ecoli-contigs-partitions.2525.1994</t>
  </si>
  <si>
    <t>ecoli-contigs-partitions.2500.1255</t>
  </si>
  <si>
    <t>ecoli-contigs-partitions.5436.811</t>
  </si>
  <si>
    <t>ecoli-contigs-partitions.4576.2821</t>
  </si>
  <si>
    <t>ecoli-contigs-partitions.2653.1050</t>
  </si>
  <si>
    <t>ecoli-contigs-partitions.4550.422</t>
  </si>
  <si>
    <t>ecoli-contigs-partitions.5704.1248</t>
  </si>
  <si>
    <t>ecoli-contigs-partitions.658.3477</t>
  </si>
  <si>
    <t>ecoli-contigs-partitions.3905.310</t>
  </si>
  <si>
    <t>ecoli-contigs-partitions.2398.1683</t>
  </si>
  <si>
    <t>ecoli-contigs-partitions.2974.401</t>
  </si>
  <si>
    <t>ecoli-contigs-partitions.3275.1844</t>
  </si>
  <si>
    <t>ecoli-contigs-partitions.1840.5104</t>
  </si>
  <si>
    <t>ecoli-contigs-partitions.3541.657</t>
  </si>
  <si>
    <t>ecoli-contigs-partitions.2537.414</t>
  </si>
  <si>
    <t>ecoli-contigs-partitions.3383.1131</t>
  </si>
  <si>
    <t>ecoli-contigs-partitions.4012.429</t>
  </si>
  <si>
    <t>ecoli-contigs-partitions.3429.1712</t>
  </si>
  <si>
    <t>ecoli-contigs-partitions.1059.2051</t>
  </si>
  <si>
    <t>ecoli-contigs-partitions.4970.444</t>
  </si>
  <si>
    <t>ecoli-contigs-partitions.3638.594</t>
  </si>
  <si>
    <t>ecoli-contigs-partitions.5556.318</t>
  </si>
  <si>
    <t>ecoli-contigs-partitions.4536.1192</t>
  </si>
  <si>
    <t>ecoli-contigs-partitions.4220.313</t>
  </si>
  <si>
    <t>ecoli-contigs-partitions.377.12643</t>
  </si>
  <si>
    <t>ecoli-contigs-partitions.582.12636</t>
  </si>
  <si>
    <t>ecoli-contigs-partitions.5896.468</t>
  </si>
  <si>
    <t>ecoli-contigs-partitions.3573.378</t>
  </si>
  <si>
    <t>ecoli-contigs-partitions.5525.2138</t>
  </si>
  <si>
    <t>ecoli-contigs-partitions.1522.1266</t>
  </si>
  <si>
    <t>ecoli-contigs-partitions.5861.512</t>
  </si>
  <si>
    <t>ecoli-contigs-partitions.3505.423</t>
  </si>
  <si>
    <t>ecoli-contigs-partitions.4450.435</t>
  </si>
  <si>
    <t>ecoli-contigs-partitions.1377.4238</t>
  </si>
  <si>
    <t>ecoli-contigs-partitions.5688.914</t>
  </si>
  <si>
    <t>ecoli-contigs-partitions.2408.752</t>
  </si>
  <si>
    <t>ecoli-contigs-partitions.119.8374</t>
  </si>
  <si>
    <t>ecoli-contigs-partitions.808.407</t>
  </si>
  <si>
    <t>ecoli-contigs-partitions.3739.439</t>
  </si>
  <si>
    <t>ecoli-contigs-partitions.4040.845</t>
  </si>
  <si>
    <t>ecoli-contigs-partitions.3377.411</t>
  </si>
  <si>
    <t>ecoli-contigs-partitions.2158.1061</t>
  </si>
  <si>
    <t>ecoli-contigs-partitions.3800.1090</t>
  </si>
  <si>
    <t>ecoli-contigs-partitions.3967.1025</t>
  </si>
  <si>
    <t>ecoli-contigs-partitions.5138.810</t>
  </si>
  <si>
    <t>ecoli-contigs-partitions.3026.517</t>
  </si>
  <si>
    <t>ecoli-contigs-partitions.2528.1325</t>
  </si>
  <si>
    <t>ecoli-contigs-partitions.2527.1952</t>
  </si>
  <si>
    <t>ecoli-contigs-partitions.4744.3871</t>
  </si>
  <si>
    <t>ecoli-contigs-partitions.1472.10809</t>
  </si>
  <si>
    <t>ecoli-contigs-partitions.5313.525</t>
  </si>
  <si>
    <t>ecoli-contigs-partitions.4984.978</t>
  </si>
  <si>
    <t>ecoli-contigs-partitions.4054.838</t>
  </si>
  <si>
    <t>ecoli-contigs-partitions.2053.21651</t>
  </si>
  <si>
    <t>ecoli-contigs-partitions.5915.435</t>
  </si>
  <si>
    <t>ecoli-contigs-partitions.5957.317</t>
  </si>
  <si>
    <t>ecoli-contigs-partitions.1992.5966</t>
  </si>
  <si>
    <t>ecoli-contigs-partitions.3803.337</t>
  </si>
  <si>
    <t>ecoli-contigs-partitions.2246.1878</t>
  </si>
  <si>
    <t>ecoli-contigs-partitions.5818.348</t>
  </si>
  <si>
    <t>ecoli-contigs-partitions.4440.563</t>
  </si>
  <si>
    <t>ecoli-contigs-partitions.2684.341</t>
  </si>
  <si>
    <t>ecoli-contigs-partitions.3542.4426</t>
  </si>
  <si>
    <t>ecoli-contigs-partitions.2580.2468</t>
  </si>
  <si>
    <t>ecoli-contigs-partitions.521.7971</t>
  </si>
  <si>
    <t>ecoli-contigs-partitions.1750.507</t>
  </si>
  <si>
    <t>ecoli-contigs-partitions.4775.6973</t>
  </si>
  <si>
    <t>ecoli-contigs-partitions.1600.5685</t>
  </si>
  <si>
    <t>ecoli-contigs-partitions.4736.1379</t>
  </si>
  <si>
    <t>ecoli-contigs-partitions.585.6629</t>
  </si>
  <si>
    <t>ecoli-contigs-partitions.2373.2050</t>
  </si>
  <si>
    <t>ecoli-contigs-partitions.3518.648</t>
  </si>
  <si>
    <t>ecoli-contigs-partitions.2701.693</t>
  </si>
  <si>
    <t>ecoli-contigs-partitions.3382.5472</t>
  </si>
  <si>
    <t>ecoli-contigs-partitions.5600.1205</t>
  </si>
  <si>
    <t>ecoli-contigs-partitions.3367.1065</t>
  </si>
  <si>
    <t>ecoli-contigs-partitions.2774.921</t>
  </si>
  <si>
    <t>ecoli-contigs-partitions.2453.31660</t>
  </si>
  <si>
    <t>ecoli-contigs-partitions.2331.963</t>
  </si>
  <si>
    <t>ecoli-contigs-partitions.2444.4840</t>
  </si>
  <si>
    <t>ecoli-contigs-partitions.4491.475</t>
  </si>
  <si>
    <t>ecoli-contigs-partitions.3045.478</t>
  </si>
  <si>
    <t>ecoli-contigs-partitions.4388.466</t>
  </si>
  <si>
    <t>ecoli-contigs-partitions.3517.476</t>
  </si>
  <si>
    <t>ecoli-contigs-partitions.2225.1759</t>
  </si>
  <si>
    <t>ecoli-contigs-partitions.381.2717</t>
  </si>
  <si>
    <t>ecoli-contigs-partitions.2770.3732</t>
  </si>
  <si>
    <t>ecoli-contigs-partitions.190.19018</t>
  </si>
  <si>
    <t>ecoli-contigs-partitions.4158.327</t>
  </si>
  <si>
    <t>ecoli-contigs-partitions.3117.883</t>
  </si>
  <si>
    <t>ecoli-contigs-partitions.2076.1835</t>
  </si>
  <si>
    <t>ecoli-contigs-partitions.810.1987</t>
  </si>
  <si>
    <t>ecoli-contigs-partitions.5869.364</t>
  </si>
  <si>
    <t>ecoli-contigs-partitions.2068.1680</t>
  </si>
  <si>
    <t>ecoli-contigs-partitions.3623.536</t>
  </si>
  <si>
    <t>ecoli-contigs-partitions.5249.539</t>
  </si>
  <si>
    <t>ecoli-contigs-partitions.1655.4711</t>
  </si>
  <si>
    <t>ecoli-contigs-partitions.1897.4373</t>
  </si>
  <si>
    <t>ecoli-contigs-partitions.4155.313</t>
  </si>
  <si>
    <t>ecoli-contigs-partitions.1998.2901</t>
  </si>
  <si>
    <t>ecoli-contigs-partitions.5293.847</t>
  </si>
  <si>
    <t>ecoli-contigs-partitions.3702.548</t>
  </si>
  <si>
    <t>ecoli-contigs-partitions.3598.386</t>
  </si>
  <si>
    <t>ecoli-contigs-partitions.2365.367</t>
  </si>
  <si>
    <t>ecoli-contigs-partitions.5503.968</t>
  </si>
  <si>
    <t>ecoli-contigs-partitions.1771.1022</t>
  </si>
  <si>
    <t>ecoli-contigs-partitions.4662.2072</t>
  </si>
  <si>
    <t>ecoli-contigs-partitions.4432.347</t>
  </si>
  <si>
    <t>ecoli-contigs-partitions.5984.401</t>
  </si>
  <si>
    <t>ecoli-contigs-partitions.561.969</t>
  </si>
  <si>
    <t>ecoli-contigs-partitions.5665.1222</t>
  </si>
  <si>
    <t>ecoli-contigs-partitions.2023.10436</t>
  </si>
  <si>
    <t>ecoli-contigs-partitions.3525.995</t>
  </si>
  <si>
    <t>ecoli-contigs-partitions.3214.1008</t>
  </si>
  <si>
    <t>ecoli-contigs-partitions.2729.959</t>
  </si>
  <si>
    <t>ecoli-contigs-partitions.3174.611</t>
  </si>
  <si>
    <t>ecoli-contigs-partitions.3071.621</t>
  </si>
  <si>
    <t>ecoli-contigs-partitions.1659.2118</t>
  </si>
  <si>
    <t>ecoli-contigs-partitions.4656.1576</t>
  </si>
  <si>
    <t>ecoli-contigs-partitions.4944.2176</t>
  </si>
  <si>
    <t>ecoli-contigs-partitions.5917.457</t>
  </si>
  <si>
    <t>ecoli-contigs-partitions.437.12323</t>
  </si>
  <si>
    <t>ecoli-contigs-partitions.1719.490</t>
  </si>
  <si>
    <t>ecoli-contigs-partitions.948.6686</t>
  </si>
  <si>
    <t>ecoli-contigs-partitions.4930.12312</t>
  </si>
  <si>
    <t>ecoli-contigs-partitions.1657.4053</t>
  </si>
  <si>
    <t>ecoli-contigs-partitions.1670.3097</t>
  </si>
  <si>
    <t>ecoli-contigs-partitions.1561.9417</t>
  </si>
  <si>
    <t>ecoli-contigs-partitions.5980.725</t>
  </si>
  <si>
    <t>ecoli-contigs-partitions.1573.1585</t>
  </si>
  <si>
    <t>ecoli-contigs-partitions.5653.1517</t>
  </si>
  <si>
    <t>ecoli-contigs-partitions.2371.2810</t>
  </si>
  <si>
    <t>ecoli-contigs-partitions.851.4013</t>
  </si>
  <si>
    <t>ecoli-contigs-partitions.1724.12585</t>
  </si>
  <si>
    <t>ecoli-contigs-partitions.5274.6504</t>
  </si>
  <si>
    <t>ecoli-contigs-partitions.3374.571</t>
  </si>
  <si>
    <t>ecoli-contigs-partitions.3647.367</t>
  </si>
  <si>
    <t>ecoli-contigs-partitions.3732.754</t>
  </si>
  <si>
    <t>ecoli-contigs-partitions.4325.300</t>
  </si>
  <si>
    <t>ecoli-contigs-partitions.2461.366</t>
  </si>
  <si>
    <t>ecoli-contigs-partitions.792.829</t>
  </si>
  <si>
    <t>ecoli-contigs-partitions.773.4421</t>
  </si>
  <si>
    <t>ecoli-contigs-partitions.2982.305</t>
  </si>
  <si>
    <t>ecoli-contigs-partitions.4249.422</t>
  </si>
  <si>
    <t>ecoli-contigs-partitions.5561.979</t>
  </si>
  <si>
    <t>ecoli-contigs-partitions.5428.1967</t>
  </si>
  <si>
    <t>ecoli-contigs-partitions.232.4297</t>
  </si>
  <si>
    <t>ecoli-contigs-partitions.2570.3995</t>
  </si>
  <si>
    <t>ecoli-contigs-partitions.1263.1441</t>
  </si>
  <si>
    <t>ecoli-contigs-partitions.1647.403</t>
  </si>
  <si>
    <t>ecoli-contigs-partitions.1802.749</t>
  </si>
  <si>
    <t>ecoli-contigs-partitions.3763.300</t>
  </si>
  <si>
    <t>ecoli-contigs-partitions.3753.300</t>
  </si>
  <si>
    <t>ecoli-contigs-partitions.4001.415</t>
  </si>
  <si>
    <t>ecoli-contigs-partitions.5562.975</t>
  </si>
  <si>
    <t>ecoli-contigs-partitions.2585.1112</t>
  </si>
  <si>
    <t>ecoli-contigs-partitions.5081.4850</t>
  </si>
  <si>
    <t>ecoli-contigs-partitions.3500.375</t>
  </si>
  <si>
    <t>ecoli-contigs-partitions.394.4449</t>
  </si>
  <si>
    <t>ecoli-contigs-partitions.5239.521</t>
  </si>
  <si>
    <t>ecoli-contigs-partitions.2995.1641</t>
  </si>
  <si>
    <t>ecoli-contigs-partitions.1396.3028</t>
  </si>
  <si>
    <t>ecoli-contigs-partitions.666.1186</t>
  </si>
  <si>
    <t>ecoli-contigs-partitions.2942.1070</t>
  </si>
  <si>
    <t>ecoli-contigs-partitions.5912.441</t>
  </si>
  <si>
    <t>ecoli-contigs-partitions.3035.420</t>
  </si>
  <si>
    <t>ecoli-contigs-partitions.5553.325</t>
  </si>
  <si>
    <t>ecoli-contigs-partitions.3535.5596</t>
  </si>
  <si>
    <t>ecoli-contigs-partitions.2830.591</t>
  </si>
  <si>
    <t>ecoli-contigs-partitions.3467.1065</t>
  </si>
  <si>
    <t>ecoli-contigs-partitions.4062.402</t>
  </si>
  <si>
    <t>ecoli-contigs-partitions.2673.488</t>
  </si>
  <si>
    <t>ecoli-contigs-partitions.6076.303</t>
  </si>
  <si>
    <t>ecoli-contigs-partitions.1602.2107</t>
  </si>
  <si>
    <t>ecoli-contigs-partitions.3304.391</t>
  </si>
  <si>
    <t>ecoli-contigs-partitions.1775.365</t>
  </si>
  <si>
    <t>ecoli-contigs-partitions.45.14340</t>
  </si>
  <si>
    <t>ecoli-contigs-partitions.3983.1671</t>
  </si>
  <si>
    <t>ecoli-contigs-partitions.4600.326</t>
  </si>
  <si>
    <t>ecoli-contigs-partitions.5998.310</t>
  </si>
  <si>
    <t>ecoli-contigs-partitions.4837.565</t>
  </si>
  <si>
    <t>ecoli-contigs-partitions.2217.17565</t>
  </si>
  <si>
    <t>ecoli-contigs-partitions.2149.321</t>
  </si>
  <si>
    <t>ecoli-contigs-partitions.1715.14365</t>
  </si>
  <si>
    <t>ecoli-contigs-partitions.5586.1497</t>
  </si>
  <si>
    <t>ecoli-contigs-partitions.5122.368</t>
  </si>
  <si>
    <t>ecoli-contigs-partitions.2047.993</t>
  </si>
  <si>
    <t>ecoli-contigs-partitions.4841.3787</t>
  </si>
  <si>
    <t>ecoli-contigs-partitions.5415.710</t>
  </si>
  <si>
    <t>ecoli-contigs-partitions.1725.342</t>
  </si>
  <si>
    <t>ecoli-contigs-partitions.3182.351</t>
  </si>
  <si>
    <t>ecoli-contigs-partitions.3216.1099</t>
  </si>
  <si>
    <t>ecoli-contigs-partitions.1294.6060</t>
  </si>
  <si>
    <t>ecoli-contigs-partitions.4276.613</t>
  </si>
  <si>
    <t>ecoli-contigs-partitions.4649.4069</t>
  </si>
  <si>
    <t>ecoli-contigs-partitions.2380.2568</t>
  </si>
  <si>
    <t>ecoli-contigs-partitions.3770.1519</t>
  </si>
  <si>
    <t>ecoli-contigs-partitions.3089.811</t>
  </si>
  <si>
    <t>ecoli-contigs-partitions.4409.452</t>
  </si>
  <si>
    <t>ecoli-contigs-partitions.5608.479</t>
  </si>
  <si>
    <t>ecoli-contigs-partitions.5882.488</t>
  </si>
  <si>
    <t>ecoli-contigs-partitions.3042.424</t>
  </si>
  <si>
    <t>ecoli-contigs-partitions.4683.312</t>
  </si>
  <si>
    <t>ecoli-contigs-partitions.879.5520</t>
  </si>
  <si>
    <t>ecoli-contigs-partitions.5030.2103</t>
  </si>
  <si>
    <t>ecoli-contigs-partitions.4728.2413</t>
  </si>
  <si>
    <t>ecoli-contigs-partitions.2108.5133</t>
  </si>
  <si>
    <t>ecoli-contigs-partitions.3963.1710</t>
  </si>
  <si>
    <t>ecoli-contigs-partitions.4976.626</t>
  </si>
  <si>
    <t>ecoli-contigs-partitions.3322.465</t>
  </si>
  <si>
    <t>ecoli-contigs-partitions.16.4751</t>
  </si>
  <si>
    <t>ecoli-contigs-partitions.3361.335</t>
  </si>
  <si>
    <t>ecoli-contigs-partitions.2538.2075</t>
  </si>
  <si>
    <t>ecoli-contigs-partitions.941.1889</t>
  </si>
  <si>
    <t>ecoli-contigs-partitions.3104.2113</t>
  </si>
  <si>
    <t>ecoli-contigs-partitions.701.4873</t>
  </si>
  <si>
    <t>ecoli-contigs-partitions.4829.1015</t>
  </si>
  <si>
    <t>ecoli-contigs-partitions.5241.540</t>
  </si>
  <si>
    <t>ecoli-contigs-partitions.5690.356</t>
  </si>
  <si>
    <t>ecoli-contigs-partitions.700.967</t>
  </si>
  <si>
    <t>ecoli-contigs-partitions.4353.485</t>
  </si>
  <si>
    <t>ecoli-contigs-partitions.4987.6423</t>
  </si>
  <si>
    <t>ecoli-contigs-partitions.5045.53125</t>
  </si>
  <si>
    <t>ecoli-contigs-partitions.5978.445</t>
  </si>
  <si>
    <t>ecoli-contigs-partitions.2478.13880</t>
  </si>
  <si>
    <t>ecoli-contigs-partitions.2107.1460</t>
  </si>
  <si>
    <t>ecoli-contigs-partitions.3319.1078</t>
  </si>
  <si>
    <t>ecoli-contigs-partitions.1379.4492</t>
  </si>
  <si>
    <t>ecoli-contigs-partitions.2664.492</t>
  </si>
  <si>
    <t>ecoli-contigs-partitions.5982.1277</t>
  </si>
  <si>
    <t>ecoli-contigs-partitions.1078.1972</t>
  </si>
  <si>
    <t>ecoli-contigs-partitions.5805.366</t>
  </si>
  <si>
    <t>ecoli-contigs-partitions.1174.1538</t>
  </si>
  <si>
    <t>ecoli-contigs-partitions.2686.1087</t>
  </si>
  <si>
    <t>ecoli-contigs-partitions.3312.8060</t>
  </si>
  <si>
    <t>ecoli-contigs-partitions.181.11672</t>
  </si>
  <si>
    <t>ecoli-contigs-partitions.1471.11362</t>
  </si>
  <si>
    <t>ecoli-contigs-partitions.4134.499</t>
  </si>
  <si>
    <t>ecoli-contigs-partitions.2999.397</t>
  </si>
  <si>
    <t>ecoli-contigs-partitions.5630.466</t>
  </si>
  <si>
    <t>ecoli-contigs-partitions.2919.1374</t>
  </si>
  <si>
    <t>ecoli-contigs-partitions.1398.7054</t>
  </si>
  <si>
    <t>ecoli-contigs-partitions.1613.3763</t>
  </si>
  <si>
    <t>ecoli-contigs-partitions.2017.519</t>
  </si>
  <si>
    <t>ecoli-contigs-partitions.1199.1710</t>
  </si>
  <si>
    <t>ecoli-contigs-partitions.3575.470</t>
  </si>
  <si>
    <t>ecoli-contigs-partitions.1679.686</t>
  </si>
  <si>
    <t>ecoli-contigs-partitions.1593.1907</t>
  </si>
  <si>
    <t>ecoli-contigs-partitions.3002.701</t>
  </si>
  <si>
    <t>ecoli-contigs-partitions.3099.1050</t>
  </si>
  <si>
    <t>ecoli-contigs-partitions.2090.429</t>
  </si>
  <si>
    <t>ecoli-contigs-partitions.5995.313</t>
  </si>
  <si>
    <t>ecoli-contigs-partitions.621.5563</t>
  </si>
  <si>
    <t>ecoli-contigs-partitions.5708.937</t>
  </si>
  <si>
    <t>ecoli-contigs-partitions.2086.715</t>
  </si>
  <si>
    <t>ecoli-contigs-partitions.1171.13961</t>
  </si>
  <si>
    <t>ecoli-contigs-partitions.1242.3365</t>
  </si>
  <si>
    <t>ecoli-contigs-partitions.3217.883</t>
  </si>
  <si>
    <t>ecoli-contigs-partitions.3426.532</t>
  </si>
  <si>
    <t>ecoli-contigs-partitions.3620.328</t>
  </si>
  <si>
    <t>ecoli-contigs-partitions.4257.365</t>
  </si>
  <si>
    <t>ecoli-contigs-partitions.2917.880</t>
  </si>
  <si>
    <t>ecoli-contigs-partitions.2900.1179</t>
  </si>
  <si>
    <t>ecoli-contigs-partitions.110.8212</t>
  </si>
  <si>
    <t>ecoli-contigs-partitions.1525.5343</t>
  </si>
  <si>
    <t>ecoli-contigs-partitions.5466.666</t>
  </si>
  <si>
    <t>ecoli-contigs-partitions.2502.22159</t>
  </si>
  <si>
    <t>ecoli-contigs-partitions.4771.7063</t>
  </si>
  <si>
    <t>ecoli-contigs-partitions.1132.10112</t>
  </si>
  <si>
    <t>ecoli-contigs-partitions.1282.3869</t>
  </si>
  <si>
    <t>ecoli-contigs-partitions.3622.508</t>
  </si>
  <si>
    <t>ecoli-contigs-partitions.2391.588</t>
  </si>
  <si>
    <t>ecoli-contigs-partitions.2411.372</t>
  </si>
  <si>
    <t>ecoli-contigs-partitions.728.635</t>
  </si>
  <si>
    <t>ecoli-contigs-partitions.3776.482</t>
  </si>
  <si>
    <t>ecoli-contigs-partitions.832.3833</t>
  </si>
  <si>
    <t>ecoli-contigs-partitions.4321.494</t>
  </si>
  <si>
    <t>ecoli-contigs-partitions.5198.955</t>
  </si>
  <si>
    <t>ecoli-contigs-partitions.5068.407</t>
  </si>
  <si>
    <t>ecoli-contigs-partitions.414.694</t>
  </si>
  <si>
    <t>ecoli-contigs-partitions.2130.589</t>
  </si>
  <si>
    <t>ecoli-contigs-partitions.5215.503</t>
  </si>
  <si>
    <t>ecoli-contigs-partitions.2495.1376</t>
  </si>
  <si>
    <t>ecoli-contigs-partitions.1260.4157</t>
  </si>
  <si>
    <t>ecoli-contigs-partitions.4407.1148</t>
  </si>
  <si>
    <t>ecoli-contigs-partitions.441.3288</t>
  </si>
  <si>
    <t>ecoli-contigs-partitions.3796.523</t>
  </si>
  <si>
    <t>ecoli-contigs-partitions.2124.982</t>
  </si>
  <si>
    <t>ecoli-contigs-partitions.1978.654</t>
  </si>
  <si>
    <t>ecoli-contigs-partitions.2069.1310</t>
  </si>
  <si>
    <t>ecoli-contigs-partitions.2077.6232</t>
  </si>
  <si>
    <t>ecoli-contigs-partitions.1559.1663</t>
  </si>
  <si>
    <t>ecoli-contigs-partitions.5563.580</t>
  </si>
  <si>
    <t>ecoli-contigs-partitions.197.20788</t>
  </si>
  <si>
    <t>ecoli-contigs-partitions.2695.654</t>
  </si>
  <si>
    <t>ecoli-contigs-partitions.4940.764</t>
  </si>
  <si>
    <t>ecoli-contigs-partitions.5304.555</t>
  </si>
  <si>
    <t>ecoli-contigs-partitions.387.5568</t>
  </si>
  <si>
    <t>ecoli-contigs-partitions.4573.471</t>
  </si>
  <si>
    <t>ecoli-contigs-partitions.5640.438</t>
  </si>
  <si>
    <t>ecoli-contigs-partitions.2143.3682</t>
  </si>
  <si>
    <t>ecoli-contigs-partitions.107.4252</t>
  </si>
  <si>
    <t>ecoli-contigs-partitions.1042.2157</t>
  </si>
  <si>
    <t>ecoli-contigs-partitions.921.65112</t>
  </si>
  <si>
    <t>ecoli-contigs-partitions.1748.4138</t>
  </si>
  <si>
    <t>ecoli-contigs-partitions.382.2261</t>
  </si>
  <si>
    <t>ecoli-contigs-partitions.1088.1833</t>
  </si>
  <si>
    <t>ecoli-contigs-partitions.410.2867</t>
  </si>
  <si>
    <t>ecoli-contigs-partitions.889.15271</t>
  </si>
  <si>
    <t>ecoli-contigs-partitions.5632.455</t>
  </si>
  <si>
    <t>ecoli-contigs-partitions.1928.6693</t>
  </si>
  <si>
    <t>ecoli-contigs-partitions.1515.7197</t>
  </si>
  <si>
    <t>ecoli-contigs-partitions.3046.653</t>
  </si>
  <si>
    <t>ecoli-contigs-partitions.3005.1097</t>
  </si>
  <si>
    <t>ecoli-contigs-partitions.5526.391</t>
  </si>
  <si>
    <t>ecoli-contigs-partitions.315.14131</t>
  </si>
  <si>
    <t>ecoli-contigs-partitions.3910.342</t>
  </si>
  <si>
    <t>ecoli-contigs-partitions.94.9275</t>
  </si>
  <si>
    <t>ecoli-contigs-partitions.2249.809</t>
  </si>
  <si>
    <t>ecoli-contigs-partitions.2214.5860</t>
  </si>
  <si>
    <t>ecoli-contigs-partitions.2908.1219</t>
  </si>
  <si>
    <t>ecoli-contigs-partitions.5057.932</t>
  </si>
  <si>
    <t>ecoli-contigs-partitions.2395.3910</t>
  </si>
  <si>
    <t>ecoli-contigs-partitions.5225.3278</t>
  </si>
  <si>
    <t>ecoli-contigs-partitions.1658.667</t>
  </si>
  <si>
    <t>ecoli-contigs-partitions.184.2210</t>
  </si>
  <si>
    <t>ecoli-contigs-partitions.1564.2296</t>
  </si>
  <si>
    <t>ecoli-contigs-partitions.665.650</t>
  </si>
  <si>
    <t>ecoli-contigs-partitions.3766.422</t>
  </si>
  <si>
    <t>ecoli-contigs-partitions.4000.890</t>
  </si>
  <si>
    <t>ecoli-contigs-partitions.2033.456</t>
  </si>
  <si>
    <t>ecoli-contigs-partitions.4542.1003</t>
  </si>
  <si>
    <t>ecoli-contigs-partitions.3911.306</t>
  </si>
  <si>
    <t>ecoli-contigs-partitions.5338.480</t>
  </si>
  <si>
    <t>ecoli-contigs-partitions.4142.1015</t>
  </si>
  <si>
    <t>ecoli-contigs-partitions.1056.4867</t>
  </si>
  <si>
    <t>ecoli-contigs-partitions.4713.1008</t>
  </si>
  <si>
    <t>ecoli-contigs-partitions.5440.1128</t>
  </si>
  <si>
    <t>ecoli-contigs-partitions.5108.21570</t>
  </si>
  <si>
    <t>ecoli-contigs-partitions.1012.1277</t>
  </si>
  <si>
    <t>ecoli-contigs-partitions.2797.698</t>
  </si>
  <si>
    <t>ecoli-contigs-partitions.3195.1343</t>
  </si>
  <si>
    <t>ecoli-contigs-partitions.5920.369</t>
  </si>
  <si>
    <t>ecoli-contigs-partitions.1621.975</t>
  </si>
  <si>
    <t>ecoli-contigs-partitions.3806.728</t>
  </si>
  <si>
    <t>ecoli-contigs-partitions.4425.549</t>
  </si>
  <si>
    <t>ecoli-contigs-partitions.1326.646</t>
  </si>
  <si>
    <t>ecoli-contigs-partitions.4277.339</t>
  </si>
  <si>
    <t>ecoli-contigs-partitions.4265.312</t>
  </si>
  <si>
    <t>ecoli-contigs-partitions.5547.435</t>
  </si>
  <si>
    <t>ecoli-contigs-partitions.2515.10040</t>
  </si>
  <si>
    <t>ecoli-contigs-partitions.336.4635</t>
  </si>
  <si>
    <t>ecoli-contigs-partitions.2457.25233</t>
  </si>
  <si>
    <t>ecoli-contigs-partitions.2216.4771</t>
  </si>
  <si>
    <t>ecoli-contigs-partitions.1636.12800</t>
  </si>
  <si>
    <t>ecoli-contigs-partitions.1390.704</t>
  </si>
  <si>
    <t>ecoli-contigs-partitions.5049.3026</t>
  </si>
  <si>
    <t>ecoli-contigs-partitions.4566.1423</t>
  </si>
  <si>
    <t>ecoli-contigs-partitions.526.442</t>
  </si>
  <si>
    <t>ecoli-contigs-partitions.3144.462</t>
  </si>
  <si>
    <t>ecoli-contigs-partitions.2004.1538</t>
  </si>
  <si>
    <t>ecoli-contigs-partitions.5925.315</t>
  </si>
  <si>
    <t>ecoli-contigs-partitions.5811.655</t>
  </si>
  <si>
    <t>ecoli-contigs-partitions.4275.314</t>
  </si>
  <si>
    <t>ecoli-contigs-partitions.3490.710</t>
  </si>
  <si>
    <t>ecoli-contigs-partitions.4964.528</t>
  </si>
  <si>
    <t>ecoli-contigs-partitions.2597.496</t>
  </si>
  <si>
    <t>ecoli-contigs-partitions.3853.808</t>
  </si>
  <si>
    <t>ecoli-contigs-partitions.2931.450</t>
  </si>
  <si>
    <t>ecoli-contigs-partitions.3913.680</t>
  </si>
  <si>
    <t>ecoli-contigs-partitions.506.4915</t>
  </si>
  <si>
    <t>ecoli-contigs-partitions.307.9924</t>
  </si>
  <si>
    <t>ecoli-contigs-partitions.508.7871</t>
  </si>
  <si>
    <t>ecoli-contigs-partitions.1147.3731</t>
  </si>
  <si>
    <t>ecoli-contigs-partitions.852.391</t>
  </si>
  <si>
    <t>ecoli-contigs-partitions.4484.4732</t>
  </si>
  <si>
    <t>ecoli-contigs-partitions.3480.333</t>
  </si>
  <si>
    <t>ecoli-contigs-partitions.360.3057</t>
  </si>
  <si>
    <t>ecoli-contigs-partitions.4705.1735</t>
  </si>
  <si>
    <t>ecoli-contigs-partitions.5269.9823</t>
  </si>
  <si>
    <t>ecoli-contigs-partitions.3453.533</t>
  </si>
  <si>
    <t>ecoli-contigs-partitions.595.1672</t>
  </si>
  <si>
    <t>ecoli-contigs-partitions.3562.403</t>
  </si>
  <si>
    <t>ecoli-contigs-partitions.417.485</t>
  </si>
  <si>
    <t>ecoli-contigs-partitions.819.7128</t>
  </si>
  <si>
    <t>ecoli-contigs-partitions.407.9061</t>
  </si>
  <si>
    <t>ecoli-contigs-partitions.1900.11275</t>
  </si>
  <si>
    <t>ecoli-contigs-partitions.750.12755</t>
  </si>
  <si>
    <t>ecoli-contigs-partitions.4525.1526</t>
  </si>
  <si>
    <t>ecoli-contigs-partitions.2479.2422</t>
  </si>
  <si>
    <t>ecoli-contigs-partitions.2049.664</t>
  </si>
  <si>
    <t>ecoli-contigs-partitions.480.7414</t>
  </si>
  <si>
    <t>ecoli-contigs-partitions.4452.454</t>
  </si>
  <si>
    <t>ecoli-contigs-partitions.5382.684</t>
  </si>
  <si>
    <t>ecoli-contigs-partitions.2651.971</t>
  </si>
  <si>
    <t>ecoli-contigs-partitions.5129.2067</t>
  </si>
  <si>
    <t>ecoli-contigs-partitions.1909.14156</t>
  </si>
  <si>
    <t>ecoli-contigs-partitions.5414.1117</t>
  </si>
  <si>
    <t>ecoli-contigs-partitions.1949.379</t>
  </si>
  <si>
    <t>ecoli-contigs-partitions.4853.3224</t>
  </si>
  <si>
    <t>ecoli-contigs-partitions.1842.2582</t>
  </si>
  <si>
    <t>ecoli-contigs-partitions.834.9811</t>
  </si>
  <si>
    <t>ecoli-contigs-partitions.3683.582</t>
  </si>
  <si>
    <t>ecoli-contigs-partitions.6007.502</t>
  </si>
  <si>
    <t>ecoli-contigs-partitions.4356.738</t>
  </si>
  <si>
    <t>ecoli-contigs-partitions.4261.783</t>
  </si>
  <si>
    <t>ecoli-contigs-partitions.2756.40538</t>
  </si>
  <si>
    <t>ecoli-contigs-partitions.860.2036</t>
  </si>
  <si>
    <t>ecoli-contigs-partitions.3086.4381</t>
  </si>
  <si>
    <t>ecoli-contigs-partitions.1468.4020</t>
  </si>
  <si>
    <t>ecoli-contigs-partitions.4200.762</t>
  </si>
  <si>
    <t>ecoli-contigs-partitions.3176.371</t>
  </si>
  <si>
    <t>ecoli-contigs-partitions.3735.1210</t>
  </si>
  <si>
    <t>ecoli-contigs-partitions.3862.336</t>
  </si>
  <si>
    <t>ecoli-contigs-partitions.2014.4382</t>
  </si>
  <si>
    <t>ecoli-contigs-partitions.5435.322</t>
  </si>
  <si>
    <t>ecoli-contigs-partitions.1120.713</t>
  </si>
  <si>
    <t>ecoli-contigs-partitions.1418.2190</t>
  </si>
  <si>
    <t>ecoli-contigs-partitions.4033.1336</t>
  </si>
  <si>
    <t>ecoli-contigs-partitions.74.2757</t>
  </si>
  <si>
    <t>ecoli-contigs-partitions.4500.4397</t>
  </si>
  <si>
    <t>ecoli-contigs-partitions.324.4688</t>
  </si>
  <si>
    <t>ecoli-contigs-partitions.1880.711</t>
  </si>
  <si>
    <t>ecoli-contigs-partitions.4718.803</t>
  </si>
  <si>
    <t>ecoli-contigs-partitions.2449.10527</t>
  </si>
  <si>
    <t>ecoli-contigs-partitions.4180.1209</t>
  </si>
  <si>
    <t>ecoli-contigs-partitions.6013.576</t>
  </si>
  <si>
    <t>ecoli-contigs-partitions.5094.662</t>
  </si>
  <si>
    <t>ecoli-contigs-partitions.289.7659</t>
  </si>
  <si>
    <t>ecoli-contigs-partitions.5407.7009</t>
  </si>
  <si>
    <t>ecoli-contigs-partitions.3606.307</t>
  </si>
  <si>
    <t>ecoli-contigs-partitions.4800.2524</t>
  </si>
  <si>
    <t>ecoli-contigs-partitions.1689.1325</t>
  </si>
  <si>
    <t>ecoli-contigs-partitions.1644.23555</t>
  </si>
  <si>
    <t>ecoli-contigs-partitions.1121.4876</t>
  </si>
  <si>
    <t>ecoli-contigs-partitions.2849.1546</t>
  </si>
  <si>
    <t>ecoli-contigs-partitions.5814.412</t>
  </si>
  <si>
    <t>ecoli-contigs-partitions.3975.2056</t>
  </si>
  <si>
    <t>ecoli-contigs-partitions.2913.770</t>
  </si>
  <si>
    <t>ecoli-contigs-partitions.1987.8626</t>
  </si>
  <si>
    <t>ecoli-contigs-partitions.4687.729</t>
  </si>
  <si>
    <t>ecoli-contigs-partitions.650.1215</t>
  </si>
  <si>
    <t>ecoli-contigs-partitions.1820.2081</t>
  </si>
  <si>
    <t>ecoli-contigs-partitions.4067.587</t>
  </si>
  <si>
    <t>ecoli-contigs-partitions.3524.415</t>
  </si>
  <si>
    <t>ecoli-contigs-partitions.1296.631</t>
  </si>
  <si>
    <t>ecoli-contigs-partitions.60.10145</t>
  </si>
  <si>
    <t>ecoli-contigs-partitions.4847.625</t>
  </si>
  <si>
    <t>ecoli-contigs-partitions.2655.623</t>
  </si>
  <si>
    <t>ecoli-contigs-partitions.5651.382</t>
  </si>
  <si>
    <t>ecoli-contigs-partitions.1709.353</t>
  </si>
  <si>
    <t>ecoli-contigs-partitions.5039.604</t>
  </si>
  <si>
    <t>ecoli-contigs-partitions.5913.445</t>
  </si>
  <si>
    <t>ecoli-contigs-partitions.4518.6634</t>
  </si>
  <si>
    <t>ecoli-contigs-partitions.4187.1951</t>
  </si>
  <si>
    <t>ecoli-contigs-partitions.5627.347</t>
  </si>
  <si>
    <t>ecoli-contigs-partitions.1889.469</t>
  </si>
  <si>
    <t>ecoli-contigs-partitions.2127.559</t>
  </si>
  <si>
    <t>ecoli-contigs-partitions.1536.7733</t>
  </si>
  <si>
    <t>ecoli-contigs-partitions.1222.2316</t>
  </si>
  <si>
    <t>ecoli-contigs-partitions.4376.1040</t>
  </si>
  <si>
    <t>ecoli-contigs-partitions.4317.1205</t>
  </si>
  <si>
    <t>ecoli-contigs-partitions.2898.1182</t>
  </si>
  <si>
    <t>ecoli-contigs-partitions.4989.17016</t>
  </si>
  <si>
    <t>ecoli-contigs-partitions.130.7547</t>
  </si>
  <si>
    <t>ecoli-contigs-partitions.330.3148</t>
  </si>
  <si>
    <t>ecoli-contigs-partitions.1109.3666</t>
  </si>
  <si>
    <t>ecoli-contigs-partitions.2110.544</t>
  </si>
  <si>
    <t>ecoli-contigs-partitions.1967.409</t>
  </si>
  <si>
    <t>ecoli-contigs-partitions.453.748</t>
  </si>
  <si>
    <t>ecoli-contigs-partitions.1741.527</t>
  </si>
  <si>
    <t>ecoli-contigs-partitions.3817.373</t>
  </si>
  <si>
    <t>ecoli-contigs-partitions.5609.361</t>
  </si>
  <si>
    <t>ecoli-contigs-partitions.2488.19296</t>
  </si>
  <si>
    <t>ecoli-contigs-partitions.5898.842</t>
  </si>
  <si>
    <t>ecoli-contigs-partitions.2769.807</t>
  </si>
  <si>
    <t>ecoli-contigs-partitions.3566.371</t>
  </si>
  <si>
    <t>ecoli-contigs-partitions.3917.357</t>
  </si>
  <si>
    <t>ecoli-contigs-partitions.3970.472</t>
  </si>
  <si>
    <t>ecoli-contigs-partitions.463.2602</t>
  </si>
  <si>
    <t>ecoli-contigs-partitions.1869.1981</t>
  </si>
  <si>
    <t>ecoli-contigs-partitions.2670.1669</t>
  </si>
  <si>
    <t>ecoli-contigs-partitions.5667.3195</t>
  </si>
  <si>
    <t>ecoli-contigs-partitions.5043.702</t>
  </si>
  <si>
    <t>ecoli-contigs-partitions.2350.590</t>
  </si>
  <si>
    <t>ecoli-contigs-partitions.5053.873</t>
  </si>
  <si>
    <t>ecoli-contigs-partitions.83.11581</t>
  </si>
  <si>
    <t>ecoli-contigs-partitions.1711.7477</t>
  </si>
  <si>
    <t>ecoli-contigs-partitions.1619.1251</t>
  </si>
  <si>
    <t>ecoli-contigs-partitions.5900.444</t>
  </si>
  <si>
    <t>ecoli-contigs-partitions.930.3160</t>
  </si>
  <si>
    <t>ecoli-contigs-partitions.1574.4010</t>
  </si>
  <si>
    <t>ecoli-contigs-partitions.4723.1954</t>
  </si>
  <si>
    <t>ecoli-contigs-partitions.1856.1383</t>
  </si>
  <si>
    <t>ecoli-contigs-partitions.837.632</t>
  </si>
  <si>
    <t>ecoli-contigs-partitions.2412.361</t>
  </si>
  <si>
    <t>ecoli-contigs-partitions.3595.366</t>
  </si>
  <si>
    <t>ecoli-contigs-partitions.867.5832</t>
  </si>
  <si>
    <t>ecoli-contigs-partitions.1829.603</t>
  </si>
  <si>
    <t>ecoli-contigs-partitions.6075.307</t>
  </si>
  <si>
    <t>ecoli-contigs-partitions.980.2462</t>
  </si>
  <si>
    <t>ecoli-contigs-partitions.5732.562</t>
  </si>
  <si>
    <t>ecoli-contigs-partitions.2536.901</t>
  </si>
  <si>
    <t>ecoli-contigs-partitions.983.18279</t>
  </si>
  <si>
    <t>ecoli-contigs-partitions.4974.419</t>
  </si>
  <si>
    <t>ecoli-contigs-partitions.2864.523</t>
  </si>
  <si>
    <t>ecoli-contigs-partitions.2702.343</t>
  </si>
  <si>
    <t>ecoli-contigs-partitions.1368.1799</t>
  </si>
  <si>
    <t>ecoli-contigs-partitions.1441.867</t>
  </si>
  <si>
    <t>ecoli-contigs-partitions.5798.397</t>
  </si>
  <si>
    <t>ecoli-contigs-partitions.2207.12814</t>
  </si>
  <si>
    <t>ecoli-contigs-partitions.32.4514</t>
  </si>
  <si>
    <t>ecoli-contigs-partitions.1049.2148</t>
  </si>
  <si>
    <t>ecoli-contigs-partitions.1484.6606</t>
  </si>
  <si>
    <t>ecoli-contigs-partitions.1643.1254</t>
  </si>
  <si>
    <t>ecoli-contigs-partitions.3971.1012</t>
  </si>
  <si>
    <t>ecoli-contigs-partitions.5558.414</t>
  </si>
  <si>
    <t>ecoli-contigs-partitions.3651.957</t>
  </si>
  <si>
    <t>ecoli-contigs-partitions.4842.2623</t>
  </si>
  <si>
    <t>ecoli-contigs-partitions.2364.1004</t>
  </si>
  <si>
    <t>ecoli-contigs-partitions.874.10042</t>
  </si>
  <si>
    <t>ecoli-contigs-partitions.153.11816</t>
  </si>
  <si>
    <t>ecoli-contigs-partitions.5518.2716</t>
  </si>
  <si>
    <t>ecoli-contigs-partitions.4809.10820</t>
  </si>
  <si>
    <t>ecoli-contigs-partitions.3328.408</t>
  </si>
  <si>
    <t>ecoli-contigs-partitions.4905.1681</t>
  </si>
  <si>
    <t>ecoli-contigs-partitions.1868.528</t>
  </si>
  <si>
    <t>ecoli-contigs-partitions.5852.684</t>
  </si>
  <si>
    <t>ecoli-contigs-partitions.3697.328</t>
  </si>
  <si>
    <t>ecoli-contigs-partitions.624.1329</t>
  </si>
  <si>
    <t>ecoli-contigs-partitions.1767.1147</t>
  </si>
  <si>
    <t>ecoli-contigs-partitions.6039.354</t>
  </si>
  <si>
    <t>ecoli-contigs-partitions.4190.502</t>
  </si>
  <si>
    <t>ecoli-contigs-partitions.1270.956</t>
  </si>
  <si>
    <t>ecoli-contigs-partitions.5182.2004</t>
  </si>
  <si>
    <t>ecoli-contigs-partitions.1024.4620</t>
  </si>
  <si>
    <t>ecoli-contigs-partitions.2720.498</t>
  </si>
  <si>
    <t>ecoli-contigs-partitions.5320.478</t>
  </si>
  <si>
    <t>ecoli-contigs-partitions.426.6902</t>
  </si>
  <si>
    <t>ecoli-contigs-partitions.2290.9701</t>
  </si>
  <si>
    <t>ecoli-contigs-partitions.5766.487</t>
  </si>
  <si>
    <t>ecoli-contigs-partitions.3207.2051</t>
  </si>
  <si>
    <t>ecoli-contigs-partitions.4483.3457</t>
  </si>
  <si>
    <t>ecoli-contigs-partitions.5597.390</t>
  </si>
  <si>
    <t>ecoli-contigs-partitions.562.4309</t>
  </si>
  <si>
    <t>ecoli-contigs-partitions.4825.1337</t>
  </si>
  <si>
    <t>ecoli-contigs-partitions.5960.1020</t>
  </si>
  <si>
    <t>ecoli-contigs-partitions.3015.487</t>
  </si>
  <si>
    <t>ecoli-contigs-partitions.1764.2068</t>
  </si>
  <si>
    <t>ecoli-contigs-partitions.2165.3562</t>
  </si>
  <si>
    <t>ecoli-contigs-partitions.5797.751</t>
  </si>
  <si>
    <t>ecoli-contigs-partitions.4911.12621</t>
  </si>
  <si>
    <t>ecoli-contigs-partitions.1397.5830</t>
  </si>
  <si>
    <t>ecoli-contigs-partitions.3476.327</t>
  </si>
  <si>
    <t>ecoli-contigs-partitions.5661.758</t>
  </si>
  <si>
    <t>ecoli-contigs-partitions.796.4077</t>
  </si>
  <si>
    <t>ecoli-contigs-partitions.3246.508</t>
  </si>
  <si>
    <t>ecoli-contigs-partitions.1995.883</t>
  </si>
  <si>
    <t>ecoli-contigs-partitions.3713.1079</t>
  </si>
  <si>
    <t>ecoli-contigs-partitions.2482.39658</t>
  </si>
  <si>
    <t>ecoli-contigs-partitions.5468.827</t>
  </si>
  <si>
    <t>ecoli-contigs-partitions.1451.38866</t>
  </si>
  <si>
    <t>ecoli-contigs-partitions.2795.28456</t>
  </si>
  <si>
    <t>ecoli-contigs-partitions.1810.575</t>
  </si>
  <si>
    <t>ecoli-contigs-partitions.4980.615</t>
  </si>
  <si>
    <t>ecoli-contigs-partitions.1184.4575</t>
  </si>
  <si>
    <t>ecoli-contigs-partitions.1721.7677</t>
  </si>
  <si>
    <t>ecoli-contigs-partitions.1508.4048</t>
  </si>
  <si>
    <t>ecoli-contigs-partitions.4786.410</t>
  </si>
  <si>
    <t>ecoli-contigs-partitions.451.5362</t>
  </si>
  <si>
    <t>ecoli-contigs-partitions.121.5180</t>
  </si>
  <si>
    <t>ecoli-contigs-partitions.13.11531</t>
  </si>
  <si>
    <t>ecoli-contigs-partitions.1061.7053</t>
  </si>
  <si>
    <t>ecoli-contigs-partitions.1925.3810</t>
  </si>
  <si>
    <t>ecoli-contigs-partitions.4435.330</t>
  </si>
  <si>
    <t>ecoli-contigs-partitions.532.1402</t>
  </si>
  <si>
    <t>ecoli-contigs-partitions.3192.446</t>
  </si>
  <si>
    <t>ecoli-contigs-partitions.2911.429</t>
  </si>
  <si>
    <t>ecoli-contigs-partitions.4177.722</t>
  </si>
  <si>
    <t>ecoli-contigs-partitions.6012.559</t>
  </si>
  <si>
    <t>ecoli-contigs-partitions.4028.772</t>
  </si>
  <si>
    <t>ecoli-contigs-partitions.1258.1043</t>
  </si>
  <si>
    <t>ecoli-contigs-partitions.4499.2689</t>
  </si>
  <si>
    <t>ecoli-contigs-partitions.4679.2649</t>
  </si>
  <si>
    <t>ecoli-contigs-partitions.5643.406</t>
  </si>
  <si>
    <t>ecoli-contigs-partitions.4881.692</t>
  </si>
  <si>
    <t>ecoli-contigs-partitions.472.10318</t>
  </si>
  <si>
    <t>ecoli-contigs-partitions.134.32395</t>
  </si>
  <si>
    <t>ecoli-contigs-partitions.3589.704</t>
  </si>
  <si>
    <t>ecoli-contigs-partitions.2418.2131</t>
  </si>
  <si>
    <t>ecoli-contigs-partitions.2704.739</t>
  </si>
  <si>
    <t>ecoli-contigs-partitions.1097.8399</t>
  </si>
  <si>
    <t>ecoli-contigs-partitions.5571.852</t>
  </si>
  <si>
    <t>ecoli-contigs-partitions.2715.631</t>
  </si>
  <si>
    <t>ecoli-contigs-partitions.3752.668</t>
  </si>
  <si>
    <t>ecoli-contigs-partitions.4711.1311</t>
  </si>
  <si>
    <t>ecoli-contigs-partitions.563.2108</t>
  </si>
  <si>
    <t>ecoli-contigs-partitions.3145.8740</t>
  </si>
  <si>
    <t>ecoli-contigs-partitions.1000.822</t>
  </si>
  <si>
    <t>ecoli-contigs-partitions.4198.2021</t>
  </si>
  <si>
    <t>ecoli-contigs-partitions.1930.20945</t>
  </si>
  <si>
    <t>ecoli-contigs-partitions.3510.5554</t>
  </si>
  <si>
    <t>ecoli-contigs-partitions.4860.2990</t>
  </si>
  <si>
    <t>ecoli-contigs-partitions.527.1026</t>
  </si>
  <si>
    <t>ecoli-contigs-partitions.4527.918</t>
  </si>
  <si>
    <t>ecoli-contigs-partitions.1628.5603</t>
  </si>
  <si>
    <t>ecoli-contigs-partitions.3662.414</t>
  </si>
  <si>
    <t>ecoli-contigs-partitions.2062.720</t>
  </si>
  <si>
    <t>ecoli-contigs-partitions.732.4664</t>
  </si>
  <si>
    <t>ecoli-contigs-partitions.1026.3951</t>
  </si>
  <si>
    <t>ecoli-contigs-partitions.5729.343</t>
  </si>
  <si>
    <t>ecoli-contigs-partitions.3642.1593</t>
  </si>
  <si>
    <t>ecoli-contigs-partitions.5240.1569</t>
  </si>
  <si>
    <t>ecoli-contigs-partitions.1139.3376</t>
  </si>
  <si>
    <t>ecoli-contigs-partitions.3798.346</t>
  </si>
  <si>
    <t>ecoli-contigs-partitions.3294.4067</t>
  </si>
  <si>
    <t>ecoli-contigs-partitions.2539.1121</t>
  </si>
  <si>
    <t>ecoli-contigs-partitions.3816.659</t>
  </si>
  <si>
    <t>ecoli-contigs-partitions.1690.1082</t>
  </si>
  <si>
    <t>ecoli-contigs-partitions.3692.1376</t>
  </si>
  <si>
    <t>ecoli-contigs-partitions.271.4156</t>
  </si>
  <si>
    <t>ecoli-contigs-partitions.3484.22894</t>
  </si>
  <si>
    <t>ecoli-contigs-partitions.1385.1712</t>
  </si>
  <si>
    <t>ecoli-contigs-partitions.4703.3730</t>
  </si>
  <si>
    <t>ecoli-contigs-partitions.579.980</t>
  </si>
  <si>
    <t>ecoli-contigs-partitions.1201.802</t>
  </si>
  <si>
    <t>ecoli-contigs-partitions.2887.3761</t>
  </si>
  <si>
    <t>ecoli-contigs-partitions.5195.3691</t>
  </si>
  <si>
    <t>ecoli-contigs-partitions.785.2112</t>
  </si>
  <si>
    <t>ecoli-contigs-partitions.4063.1658</t>
  </si>
  <si>
    <t>ecoli-contigs-partitions.5901.1346</t>
  </si>
  <si>
    <t>ecoli-contigs-partitions.3706.540</t>
  </si>
  <si>
    <t>ecoli-contigs-partitions.2914.2991</t>
  </si>
  <si>
    <t>ecoli-contigs-partitions.5585.1228</t>
  </si>
  <si>
    <t>ecoli-contigs-partitions.4315.370</t>
  </si>
  <si>
    <t>ecoli-contigs-partitions.5652.4903</t>
  </si>
  <si>
    <t>ecoli-contigs-partitions.2691.1443</t>
  </si>
  <si>
    <t>ecoli-contigs-partitions.3600.437</t>
  </si>
  <si>
    <t>ecoli-contigs-partitions.2240.23433</t>
  </si>
  <si>
    <t>ecoli-contigs-partitions.2169.30229</t>
  </si>
  <si>
    <t>ecoli-contigs-partitions.1913.879</t>
  </si>
  <si>
    <t>ecoli-contigs-partitions.1565.1374</t>
  </si>
  <si>
    <t>ecoli-contigs-partitions.3845.313</t>
  </si>
  <si>
    <t>ecoli-contigs-partitions.854.3556</t>
  </si>
  <si>
    <t>ecoli-contigs-partitions.2297.442</t>
  </si>
  <si>
    <t>ecoli-contigs-partitions.3721.2294</t>
  </si>
  <si>
    <t>ecoli-contigs-partitions.6071.316</t>
  </si>
  <si>
    <t>ecoli-contigs-partitions.5722.436</t>
  </si>
  <si>
    <t>ecoli-contigs-partitions.3033.882</t>
  </si>
  <si>
    <t>ecoli-contigs-partitions.4874.565</t>
  </si>
  <si>
    <t>ecoli-contigs-partitions.1107.1145</t>
  </si>
  <si>
    <t>ecoli-contigs-partitions.3339.435</t>
  </si>
  <si>
    <t>ecoli-contigs-partitions.1943.961</t>
  </si>
  <si>
    <t>ecoli-contigs-partitions.3213.756</t>
  </si>
  <si>
    <t>ecoli-contigs-partitions.4046.480</t>
  </si>
  <si>
    <t>ecoli-contigs-partitions.5934.430</t>
  </si>
  <si>
    <t>ecoli-contigs-partitions.282.9028</t>
  </si>
  <si>
    <t>ecoli-contigs-partitions.3586.1329</t>
  </si>
  <si>
    <t>ecoli-contigs-partitions.4365.673</t>
  </si>
  <si>
    <t>ecoli-contigs-partitions.4373.585</t>
  </si>
  <si>
    <t>ecoli-contigs-partitions.922.2351</t>
  </si>
  <si>
    <t>ecoli-contigs-partitions.4752.26847</t>
  </si>
  <si>
    <t>ecoli-contigs-partitions.4303.520</t>
  </si>
  <si>
    <t>ecoli-contigs-partitions.5737.781</t>
  </si>
  <si>
    <t>ecoli-contigs-partitions.3397.1538</t>
  </si>
  <si>
    <t>ecoli-contigs-partitions.6027.330</t>
  </si>
  <si>
    <t>ecoli-contigs-partitions.970.11553</t>
  </si>
  <si>
    <t>ecoli-contigs-partitions.3772.316</t>
  </si>
  <si>
    <t>ecoli-contigs-partitions.3215.1995</t>
  </si>
  <si>
    <t>ecoli-contigs-partitions.2403.1131</t>
  </si>
  <si>
    <t>ecoli-contigs-partitions.1686.2227</t>
  </si>
  <si>
    <t>ecoli-contigs-partitions.2269.1128</t>
  </si>
  <si>
    <t>ecoli-contigs-partitions.5509.769</t>
  </si>
  <si>
    <t>ecoli-contigs-partitions.1955.4931</t>
  </si>
  <si>
    <t>ecoli-contigs-partitions.5877.301</t>
  </si>
  <si>
    <t>ecoli-contigs-partitions.3751.1925</t>
  </si>
  <si>
    <t>ecoli-contigs-partitions.5534.621</t>
  </si>
  <si>
    <t>ecoli-contigs-partitions.4855.830</t>
  </si>
  <si>
    <t>ecoli-contigs-partitions.3157.1123</t>
  </si>
  <si>
    <t>ecoli-contigs-partitions.231.1469</t>
  </si>
  <si>
    <t>ecoli-contigs-partitions.281.16427</t>
  </si>
  <si>
    <t>ecoli-contigs-partitions.3276.15527</t>
  </si>
  <si>
    <t>ecoli-contigs-partitions.1606.538</t>
  </si>
  <si>
    <t>ecoli-contigs-partitions.2918.634</t>
  </si>
  <si>
    <t>ecoli-contigs-partitions.1970.1471</t>
  </si>
  <si>
    <t>ecoli-contigs-partitions.2010.559</t>
  </si>
  <si>
    <t>ecoli-contigs-partitions.817.3476</t>
  </si>
  <si>
    <t>ecoli-contigs-partitions.5336.772</t>
  </si>
  <si>
    <t>ecoli-contigs-partitions.436.1912</t>
  </si>
  <si>
    <t>ecoli-contigs-partitions.5711.473</t>
  </si>
  <si>
    <t>ecoli-contigs-partitions.3821.516</t>
  </si>
  <si>
    <t>ecoli-contigs-partitions.5265.1020</t>
  </si>
  <si>
    <t>ecoli-contigs-partitions.3787.1456</t>
  </si>
  <si>
    <t>ecoli-contigs-partitions.2091.1225</t>
  </si>
  <si>
    <t>ecoli-contigs-partitions.5745.493</t>
  </si>
  <si>
    <t>ecoli-contigs-partitions.902.4744</t>
  </si>
  <si>
    <t>ecoli-contigs-partitions.546.521</t>
  </si>
  <si>
    <t>ecoli-contigs-partitions.5306.886</t>
  </si>
  <si>
    <t>ecoli-contigs-partitions.3134.1583</t>
  </si>
  <si>
    <t>ecoli-contigs-partitions.4882.556</t>
  </si>
  <si>
    <t>ecoli-contigs-partitions.4415.681</t>
  </si>
  <si>
    <t>ecoli-contigs-partitions.1744.1369</t>
  </si>
  <si>
    <t>ecoli-contigs-partitions.4726.4434</t>
  </si>
  <si>
    <t>ecoli-contigs-partitions.3452.636</t>
  </si>
  <si>
    <t>ecoli-contigs-partitions.3167.373</t>
  </si>
  <si>
    <t>ecoli-contigs-partitions.3605.540</t>
  </si>
  <si>
    <t>ecoli-contigs-partitions.3507.804</t>
  </si>
  <si>
    <t>ecoli-contigs-partitions.3610.374</t>
  </si>
  <si>
    <t>ecoli-contigs-partitions.3438.357</t>
  </si>
  <si>
    <t>ecoli-contigs-partitions.5815.429</t>
  </si>
  <si>
    <t>ecoli-contigs-partitions.2381.4840</t>
  </si>
  <si>
    <t>ecoli-contigs-partitions.4318.1172</t>
  </si>
  <si>
    <t>ecoli-contigs-partitions.5950.309</t>
  </si>
  <si>
    <t>ecoli-contigs-partitions.1372.2272</t>
  </si>
  <si>
    <t>ecoli-contigs-partitions.4161.422</t>
  </si>
  <si>
    <t>ecoli-contigs-partitions.4953.1556</t>
  </si>
  <si>
    <t>ecoli-contigs-partitions.2117.1757</t>
  </si>
  <si>
    <t>ecoli-contigs-partitions.4929.888</t>
  </si>
  <si>
    <t>ecoli-contigs-partitions.4215.1025</t>
  </si>
  <si>
    <t>ecoli-contigs-partitions.2434.399</t>
  </si>
  <si>
    <t>ecoli-contigs-partitions.2621.346</t>
  </si>
  <si>
    <t>ecoli-contigs-partitions.2011.4369</t>
  </si>
  <si>
    <t>ecoli-contigs-partitions.5944.1553</t>
  </si>
  <si>
    <t>ecoli-contigs-partitions.1916.20112</t>
  </si>
  <si>
    <t>ecoli-contigs-partitions.3108.5750</t>
  </si>
  <si>
    <t>ecoli-contigs-partitions.529.4617</t>
  </si>
  <si>
    <t>ecoli-contigs-partitions.2970.1141</t>
  </si>
  <si>
    <t>ecoli-contigs-partitions.4338.1037</t>
  </si>
  <si>
    <t>ecoli-contigs-partitions.599.4009</t>
  </si>
  <si>
    <t>ecoli-contigs-partitions.3479.315</t>
  </si>
  <si>
    <t>ecoli-contigs-partitions.960.10102</t>
  </si>
  <si>
    <t>ecoli-contigs-partitions.4185.1739</t>
  </si>
  <si>
    <t>ecoli-contigs-partitions.4636.2848</t>
  </si>
  <si>
    <t>ecoli-contigs-partitions.6056.345</t>
  </si>
  <si>
    <t>ecoli-contigs-partitions.3522.2548</t>
  </si>
  <si>
    <t>ecoli-contigs-partitions.2671.896</t>
  </si>
  <si>
    <t>ecoli-contigs-partitions.931.3474</t>
  </si>
  <si>
    <t>ecoli-contigs-partitions.3093.1322</t>
  </si>
  <si>
    <t>ecoli-contigs-partitions.5751.646</t>
  </si>
  <si>
    <t>ecoli-contigs-partitions.2187.435</t>
  </si>
  <si>
    <t>ecoli-contigs-partitions.3226.488</t>
  </si>
  <si>
    <t>ecoli-contigs-partitions.4091.415</t>
  </si>
  <si>
    <t>ecoli-contigs-partitions.1191.2783</t>
  </si>
  <si>
    <t>ecoli-contigs-partitions.1497.19016</t>
  </si>
  <si>
    <t>ecoli-contigs-partitions.4426.438</t>
  </si>
  <si>
    <t>ecoli-contigs-partitions.804.575</t>
  </si>
  <si>
    <t>ecoli-contigs-partitions.4844.1942</t>
  </si>
  <si>
    <t>ecoli-contigs-partitions.2054.9856</t>
  </si>
  <si>
    <t>ecoli-contigs-partitions.1681.1441</t>
  </si>
  <si>
    <t>ecoli-contigs-partitions.736.894</t>
  </si>
  <si>
    <t>ecoli-contigs-partitions.2173.18804</t>
  </si>
  <si>
    <t>ecoli-contigs-partitions.420.2952</t>
  </si>
  <si>
    <t>ecoli-contigs-partitions.643.7165</t>
  </si>
  <si>
    <t>ecoli-contigs-partitions.5620.435</t>
  </si>
  <si>
    <t>ecoli-contigs-partitions.122.7084</t>
  </si>
  <si>
    <t>ecoli-contigs-partitions.4646.2436</t>
  </si>
  <si>
    <t>ecoli-contigs-partitions.503.3427</t>
  </si>
  <si>
    <t>ecoli-contigs-partitions.3011.420</t>
  </si>
  <si>
    <t>ecoli-contigs-partitions.3349.573</t>
  </si>
  <si>
    <t>ecoli-contigs-partitions.3284.8411</t>
  </si>
  <si>
    <t>ecoli-contigs-partitions.935.1196</t>
  </si>
  <si>
    <t>ecoli-contigs-partitions.1231.3189</t>
  </si>
  <si>
    <t>ecoli-contigs-partitions.1833.626</t>
  </si>
  <si>
    <t>ecoli-contigs-partitions.1074.2648</t>
  </si>
  <si>
    <t>ecoli-contigs-partitions.5371.438</t>
  </si>
  <si>
    <t>ecoli-contigs-partitions.1579.1341</t>
  </si>
  <si>
    <t>ecoli-contigs-partitions.1837.3300</t>
  </si>
  <si>
    <t>ecoli-contigs-partitions.145.32524</t>
  </si>
  <si>
    <t>ecoli-contigs-partitions.4462.3607</t>
  </si>
  <si>
    <t>ecoli-contigs-partitions.4203.375</t>
  </si>
  <si>
    <t>ecoli-contigs-partitions.2385.3159</t>
  </si>
  <si>
    <t>ecoli-contigs-partitions.1047.1327</t>
  </si>
  <si>
    <t>ecoli-contigs-partitions.530.3141</t>
  </si>
  <si>
    <t>ecoli-contigs-partitions.4339.2920</t>
  </si>
  <si>
    <t>ecoli-contigs-partitions.3915.429</t>
  </si>
  <si>
    <t>ecoli-contigs-partitions.2825.828</t>
  </si>
  <si>
    <t>ecoli-contigs-partitions.5467.333</t>
  </si>
  <si>
    <t>ecoli-contigs-partitions.4334.1017</t>
  </si>
  <si>
    <t>ecoli-contigs-partitions.3962.328</t>
  </si>
  <si>
    <t>ecoli-contigs-partitions.433.2872</t>
  </si>
  <si>
    <t>ecoli-contigs-partitions.1834.5099</t>
  </si>
  <si>
    <t>ecoli-contigs-partitions.4943.321</t>
  </si>
  <si>
    <t>ecoli-contigs-partitions.3543.1008</t>
  </si>
  <si>
    <t>ecoli-contigs-partitions.3076.633</t>
  </si>
  <si>
    <t>ecoli-contigs-partitions.462.1974</t>
  </si>
  <si>
    <t>ecoli-contigs-partitions.3333.1000</t>
  </si>
  <si>
    <t>ecoli-contigs-partitions.2178.2798</t>
  </si>
  <si>
    <t>ecoli-contigs-partitions.3793.721</t>
  </si>
  <si>
    <t>ecoli-contigs-partitions.194.5146</t>
  </si>
  <si>
    <t>ecoli-contigs-partitions.5069.652</t>
  </si>
  <si>
    <t>ecoli-contigs-partitions.597.1458</t>
  </si>
  <si>
    <t>ecoli-contigs-partitions.840.828</t>
  </si>
  <si>
    <t>ecoli-contigs-partitions.4471.2863</t>
  </si>
  <si>
    <t>ecoli-contigs-partitions.6060.315</t>
  </si>
  <si>
    <t>ecoli-contigs-partitions.5621.1314</t>
  </si>
  <si>
    <t>ecoli-contigs-partitions.5631.382</t>
  </si>
  <si>
    <t>ecoli-contigs-partitions.3346.1213</t>
  </si>
  <si>
    <t>ecoli-contigs-partitions.1910.3351</t>
  </si>
  <si>
    <t>ecoli-contigs-partitions.5121.3076</t>
  </si>
  <si>
    <t>ecoli-contigs-partitions.1376.1913</t>
  </si>
  <si>
    <t>ecoli-contigs-partitions.4520.6951</t>
  </si>
  <si>
    <t>ecoli-contigs-partitions.608.3771</t>
  </si>
  <si>
    <t>ecoli-contigs-partitions.2346.4913</t>
  </si>
  <si>
    <t>ecoli-contigs-partitions.1682.1243</t>
  </si>
  <si>
    <t>ecoli-contigs-partitions.1216.779</t>
  </si>
  <si>
    <t>ecoli-contigs-partitions.4622.929</t>
  </si>
  <si>
    <t>ecoli-contigs-partitions.3548.1090</t>
  </si>
  <si>
    <t>ecoli-contigs-partitions.146.23853</t>
  </si>
  <si>
    <t>ecoli-contigs-partitions.5658.417</t>
  </si>
  <si>
    <t>ecoli-contigs-partitions.1276.6417</t>
  </si>
  <si>
    <t>ecoli-contigs-partitions.915.8962</t>
  </si>
  <si>
    <t>ecoli-contigs-partitions.1962.2923</t>
  </si>
  <si>
    <t>ecoli-contigs-partitions.4890.1495</t>
  </si>
  <si>
    <t>ecoli-contigs-partitions.533.3383</t>
  </si>
  <si>
    <t>ecoli-contigs-partitions.5298.4187</t>
  </si>
  <si>
    <t>ecoli-contigs-partitions.1138.3208</t>
  </si>
  <si>
    <t>ecoli-contigs-partitions.2337.1318</t>
  </si>
  <si>
    <t>ecoli-contigs-partitions.3974.1260</t>
  </si>
  <si>
    <t>ecoli-contigs-partitions.3272.1187</t>
  </si>
  <si>
    <t>ecoli-contigs-partitions.460.1876</t>
  </si>
  <si>
    <t>ecoli-contigs-partitions.5787.335</t>
  </si>
  <si>
    <t>ecoli-contigs-partitions.1230.5807</t>
  </si>
  <si>
    <t>ecoli-contigs-partitions.2803.793</t>
  </si>
  <si>
    <t>ecoli-contigs-partitions.6026.386</t>
  </si>
  <si>
    <t>ecoli-contigs-partitions.2552.506</t>
  </si>
  <si>
    <t>ecoli-contigs-partitions.61.4989</t>
  </si>
  <si>
    <t>ecoli-contigs-partitions.2303.3038</t>
  </si>
  <si>
    <t>ecoli-contigs-partitions.5564.332</t>
  </si>
  <si>
    <t>ecoli-contigs-partitions.1084.1664</t>
  </si>
  <si>
    <t>ecoli-contigs-partitions.5548.466</t>
  </si>
  <si>
    <t>ecoli-contigs-partitions.1411.362</t>
  </si>
  <si>
    <t>ecoli-contigs-partitions.3688.628</t>
  </si>
  <si>
    <t>ecoli-contigs-partitions.3481.643</t>
  </si>
  <si>
    <t>ecoli-contigs-partitions.4404.379</t>
  </si>
  <si>
    <t>ecoli-contigs-partitions.3609.736</t>
  </si>
  <si>
    <t>ecoli-contigs-partitions.2519.2851</t>
  </si>
  <si>
    <t>ecoli-contigs-partitions.4572.771</t>
  </si>
  <si>
    <t>ecoli-contigs-partitions.989.1052</t>
  </si>
  <si>
    <t>ecoli-contigs-partitions.5988.356</t>
  </si>
  <si>
    <t>ecoli-contigs-partitions.3473.354</t>
  </si>
  <si>
    <t>ecoli-contigs-partitions.3191.484</t>
  </si>
  <si>
    <t>ecoli-contigs-partitions.762.347</t>
  </si>
  <si>
    <t>ecoli-contigs-partitions.2341.908</t>
  </si>
  <si>
    <t>ecoli-contigs-partitions.5347.447</t>
  </si>
  <si>
    <t>ecoli-contigs-partitions.4658.2102</t>
  </si>
  <si>
    <t>ecoli-contigs-partitions.6038.549</t>
  </si>
  <si>
    <t>ecoli-contigs-partitions.25.11028</t>
  </si>
  <si>
    <t>ecoli-contigs-partitions.4635.17436</t>
  </si>
  <si>
    <t>ecoli-contigs-partitions.5945.479</t>
  </si>
  <si>
    <t>ecoli-contigs-partitions.328.6098</t>
  </si>
  <si>
    <t>ecoli-contigs-partitions.3677.694</t>
  </si>
  <si>
    <t>ecoli-contigs-partitions.5190.425</t>
  </si>
  <si>
    <t>ecoli-contigs-partitions.17.4115</t>
  </si>
  <si>
    <t>ecoli-contigs-partitions.4116.627</t>
  </si>
  <si>
    <t>ecoli-contigs-partitions.3285.7304</t>
  </si>
  <si>
    <t>ecoli-contigs-partitions.5990.308</t>
  </si>
  <si>
    <t>ecoli-contigs-partitions.5206.1178</t>
  </si>
  <si>
    <t>ecoli-contigs-partitions.5820.374</t>
  </si>
  <si>
    <t>ecoli-contigs-partitions.2852.2223</t>
  </si>
  <si>
    <t>ecoli-contigs-partitions.2791.2339</t>
  </si>
  <si>
    <t>ecoli-contigs-partitions.2429.879</t>
  </si>
  <si>
    <t>ecoli-contigs-partitions.4383.820</t>
  </si>
  <si>
    <t>ecoli-contigs-partitions.3906.313</t>
  </si>
  <si>
    <t>ecoli-contigs-partitions.1857.1835</t>
  </si>
  <si>
    <t>ecoli-contigs-partitions.3305.2866</t>
  </si>
  <si>
    <t>ecoli-contigs-partitions.5700.482</t>
  </si>
  <si>
    <t>ecoli-contigs-partitions.1329.1090</t>
  </si>
  <si>
    <t>ecoli-contigs-partitions.1985.1093</t>
  </si>
  <si>
    <t>ecoli-contigs-partitions.5437.1197</t>
  </si>
  <si>
    <t>ecoli-contigs-partitions.349.8774</t>
  </si>
  <si>
    <t>ecoli-contigs-partitions.1185.2027</t>
  </si>
  <si>
    <t>ecoli-contigs-partitions.3919.638</t>
  </si>
  <si>
    <t>ecoli-contigs-partitions.4671.2885</t>
  </si>
  <si>
    <t>ecoli-contigs-partitions.4877.3415</t>
  </si>
  <si>
    <t>ecoli-contigs-partitions.1500.953</t>
  </si>
  <si>
    <t>ecoli-contigs-partitions.450.4554</t>
  </si>
  <si>
    <t>ecoli-contigs-partitions.2709.1631</t>
  </si>
  <si>
    <t>ecoli-contigs-partitions.205.1964</t>
  </si>
  <si>
    <t>ecoli-contigs-partitions.3.23312</t>
  </si>
  <si>
    <t>ecoli-contigs-partitions.5461.316</t>
  </si>
  <si>
    <t>ecoli-contigs-partitions.5550.363</t>
  </si>
  <si>
    <t>ecoli-contigs-partitions.448.2766</t>
  </si>
  <si>
    <t>ecoli-contigs-partitions.2793.1227</t>
  </si>
  <si>
    <t>ecoli-contigs-partitions.5742.1321</t>
  </si>
  <si>
    <t>ecoli-contigs-partitions.906.2083</t>
  </si>
  <si>
    <t>ecoli-contigs-partitions.4851.314</t>
  </si>
  <si>
    <t>ecoli-contigs-partitions.3037.3145</t>
  </si>
  <si>
    <t>ecoli-contigs-partitions.2513.3077</t>
  </si>
  <si>
    <t>ecoli-contigs-partitions.765.4891</t>
  </si>
  <si>
    <t>ecoli-contigs-partitions.3580.1841</t>
  </si>
  <si>
    <t>ecoli-contigs-partitions.3314.426</t>
  </si>
  <si>
    <t>ecoli-contigs-partitions.3689.935</t>
  </si>
  <si>
    <t>ecoli-contigs-partitions.149.6679</t>
  </si>
  <si>
    <t>ecoli-contigs-partitions.90.10507</t>
  </si>
  <si>
    <t>ecoli-contigs-partitions.1623.3273</t>
  </si>
  <si>
    <t>ecoli-contigs-partitions.2012.877</t>
  </si>
  <si>
    <t>ecoli-contigs-partitions.5464.532</t>
  </si>
  <si>
    <t>ecoli-contigs-partitions.2194.449</t>
  </si>
  <si>
    <t>ecoli-contigs-partitions.3350.533</t>
  </si>
  <si>
    <t>ecoli-contigs-partitions.2844.437</t>
  </si>
  <si>
    <t>ecoli-contigs-partitions.1204.648</t>
  </si>
  <si>
    <t>ecoli-contigs-partitions.1004.4156</t>
  </si>
  <si>
    <t>ecoli-contigs-partitions.571.48195</t>
  </si>
  <si>
    <t>ecoli-contigs-partitions.2212.482</t>
  </si>
  <si>
    <t>ecoli-contigs-partitions.1016.2060</t>
  </si>
  <si>
    <t>ecoli-contigs-partitions.1127.3308</t>
  </si>
  <si>
    <t>ecoli-contigs-partitions.1991.7154</t>
  </si>
  <si>
    <t>ecoli-contigs-partitions.1137.1158</t>
  </si>
  <si>
    <t>ecoli-contigs-partitions.5892.314</t>
  </si>
  <si>
    <t>ecoli-contigs-partitions.1625.2651</t>
  </si>
  <si>
    <t>ecoli-contigs-partitions.4433.609</t>
  </si>
  <si>
    <t>ecoli-contigs-partitions.1934.813</t>
  </si>
  <si>
    <t>ecoli-contigs-partitions.380.1460</t>
  </si>
  <si>
    <t>ecoli-contigs-partitions.2136.577</t>
  </si>
  <si>
    <t>ecoli-contigs-partitions.21.2622</t>
  </si>
  <si>
    <t>ecoli-contigs-partitions.2258.2049</t>
  </si>
  <si>
    <t>ecoli-contigs-partitions.4556.581</t>
  </si>
  <si>
    <t>ecoli-contigs-partitions.2252.8445</t>
  </si>
  <si>
    <t>ecoli-contigs-partitions.1630.12834</t>
  </si>
  <si>
    <t>ecoli-contigs-partitions.4690.2695</t>
  </si>
  <si>
    <t>ecoli-contigs-partitions.4927.2500</t>
  </si>
  <si>
    <t>ecoli-contigs-partitions.4521.332</t>
  </si>
  <si>
    <t>ecoli-contigs-partitions.795.4330</t>
  </si>
  <si>
    <t>ecoli-contigs-partitions.794.7430</t>
  </si>
  <si>
    <t>ecoli-contigs-partitions.5516.1062</t>
  </si>
  <si>
    <t>ecoli-contigs-partitions.3244.680</t>
  </si>
  <si>
    <t>ecoli-contigs-partitions.3118.731</t>
  </si>
  <si>
    <t>ecoli-contigs-partitions.3780.1159</t>
  </si>
  <si>
    <t>ecoli-contigs-partitions.2850.816</t>
  </si>
  <si>
    <t>ecoli-contigs-partitions.4039.458</t>
  </si>
  <si>
    <t>ecoli-contigs-partitions.4534.6319</t>
  </si>
  <si>
    <t>ecoli-contigs-partitions.1627.1527</t>
  </si>
  <si>
    <t>ecoli-contigs-partitions.4643.4872</t>
  </si>
  <si>
    <t>ecoli-contigs-partitions.2501.318</t>
  </si>
  <si>
    <t>ecoli-contigs-partitions.2177.16904</t>
  </si>
  <si>
    <t>ecoli-contigs-partitions.3782.490</t>
  </si>
  <si>
    <t>ecoli-contigs-partitions.2286.2052</t>
  </si>
  <si>
    <t>ecoli-contigs-partitions.1695.701</t>
  </si>
  <si>
    <t>ecoli-contigs-partitions.65.7165</t>
  </si>
  <si>
    <t>ecoli-contigs-partitions.2719.999</t>
  </si>
  <si>
    <t>ecoli-contigs-partitions.1504.30092</t>
  </si>
  <si>
    <t>ecoli-contigs-partitions.5314.535</t>
  </si>
  <si>
    <t>ecoli-contigs-partitions.5204.3062</t>
  </si>
  <si>
    <t>ecoli-contigs-partitions.1243.1136</t>
  </si>
  <si>
    <t>ecoli-contigs-partitions.4053.307</t>
  </si>
  <si>
    <t>ecoli-contigs-partitions.5008.2100</t>
  </si>
  <si>
    <t>ecoli-contigs-partitions.4436.362</t>
  </si>
  <si>
    <t>ecoli-contigs-partitions.4994.27813</t>
  </si>
  <si>
    <t>ecoli-contigs-partitions.1676.23955</t>
  </si>
  <si>
    <t>ecoli-contigs-partitions.5213.2377</t>
  </si>
  <si>
    <t>ecoli-contigs-partitions.5232.4010</t>
  </si>
  <si>
    <t>ecoli-contigs-partitions.1370.1045</t>
  </si>
  <si>
    <t>ecoli-contigs-partitions.2088.3488</t>
  </si>
  <si>
    <t>ecoli-contigs-partitions.80.6890</t>
  </si>
  <si>
    <t>ecoli-contigs-partitions.2742.38934</t>
  </si>
  <si>
    <t>ecoli-contigs-partitions.3863.634</t>
  </si>
  <si>
    <t>ecoli-contigs-partitions.2309.14395</t>
  </si>
  <si>
    <t>ecoli-contigs-partitions.4885.712</t>
  </si>
  <si>
    <t>ecoli-contigs-partitions.5095.8310</t>
  </si>
  <si>
    <t>ecoli-contigs-partitions.244.2515</t>
  </si>
  <si>
    <t>ecoli-contigs-partitions.3044.346</t>
  </si>
  <si>
    <t>ecoli-contigs-partitions.5027.654</t>
  </si>
  <si>
    <t>ecoli-contigs-partitions.1562.6681</t>
  </si>
  <si>
    <t>ecoli-contigs-partitions.2637.323</t>
  </si>
  <si>
    <t>ecoli-contigs-partitions.132.997</t>
  </si>
  <si>
    <t>ecoli-contigs-partitions.5596.448</t>
  </si>
  <si>
    <t>ecoli-contigs-partitions.1946.5558</t>
  </si>
  <si>
    <t>ecoli-contigs-partitions.1355.11568</t>
  </si>
  <si>
    <t>ecoli-contigs-partitions.2977.479</t>
  </si>
  <si>
    <t>ecoli-contigs-partitions.5189.357</t>
  </si>
  <si>
    <t>ecoli-contigs-partitions.5965.361</t>
  </si>
  <si>
    <t>ecoli-contigs-partitions.1502.3010</t>
  </si>
  <si>
    <t>ecoli-contigs-partitions.992.3062</t>
  </si>
  <si>
    <t>ecoli-contigs-partitions.3239.445</t>
  </si>
  <si>
    <t>ecoli-contigs-partitions.2565.5919</t>
  </si>
  <si>
    <t>ecoli-contigs-partitions.2244.816</t>
  </si>
  <si>
    <t>ecoli-contigs-partitions.1873.14168</t>
  </si>
  <si>
    <t>ecoli-contigs-partitions.2345.1366</t>
  </si>
  <si>
    <t>ecoli-contigs-partitions.869.3718</t>
  </si>
  <si>
    <t>ecoli-contigs-partitions.3775.773</t>
  </si>
  <si>
    <t>ecoli-contigs-partitions.2195.458</t>
  </si>
  <si>
    <t>ecoli-contigs-partitions.3778.995</t>
  </si>
  <si>
    <t>ecoli-contigs-partitions.1784.1029</t>
  </si>
  <si>
    <t>ecoli-contigs-partitions.4489.3848</t>
  </si>
  <si>
    <t>ecoli-contigs-partitions.3502.670</t>
  </si>
  <si>
    <t>ecoli-contigs-partitions.4316.921</t>
  </si>
  <si>
    <t>ecoli-contigs-partitions.81.27368</t>
  </si>
  <si>
    <t>ecoli-contigs-partitions.3188.484</t>
  </si>
  <si>
    <t>ecoli-contigs-partitions.2746.56161</t>
  </si>
  <si>
    <t>ecoli-contigs-partitions.5303.765</t>
  </si>
  <si>
    <t>ecoli-contigs-partitions.5169.1433</t>
  </si>
  <si>
    <t>ecoli-contigs-partitions.5910.322</t>
  </si>
  <si>
    <t>ecoli-contigs-partitions.4548.1641</t>
  </si>
  <si>
    <t>ecoli-contigs-partitions.5806.1024</t>
  </si>
  <si>
    <t>ecoli-contigs-partitions.5424.1994</t>
  </si>
  <si>
    <t>ecoli-contigs-partitions.3679.364</t>
  </si>
  <si>
    <t>ecoli-contigs-partitions.3019.1014</t>
  </si>
  <si>
    <t>ecoli-contigs-partitions.1167.1522</t>
  </si>
  <si>
    <t>ecoli-contigs-partitions.2227.27275</t>
  </si>
  <si>
    <t>ecoli-contigs-partitions.2605.3461</t>
  </si>
  <si>
    <t>ecoli-contigs-partitions.3895.722</t>
  </si>
  <si>
    <t>ecoli-contigs-partitions.4897.1559</t>
  </si>
  <si>
    <t>ecoli-contigs-partitions.2548.2363</t>
  </si>
  <si>
    <t>ecoli-contigs-partitions.4115.389</t>
  </si>
  <si>
    <t>ecoli-contigs-partitions.4685.4121</t>
  </si>
  <si>
    <t>ecoli-contigs-partitions.3127.2635</t>
  </si>
  <si>
    <t>ecoli-contigs-partitions.606.1604</t>
  </si>
  <si>
    <t>ecoli-contigs-partitions.213.965</t>
  </si>
  <si>
    <t>ecoli-contigs-partitions.3335.3033</t>
  </si>
  <si>
    <t>ecoli-contigs-partitions.5793.337</t>
  </si>
  <si>
    <t>ecoli-contigs-partitions.3055.9199</t>
  </si>
  <si>
    <t>ecoli-contigs-partitions.174.7449</t>
  </si>
  <si>
    <t>ecoli-contigs-partitions.2681.1302</t>
  </si>
  <si>
    <t>ecoli-contigs-partitions.4657.6789</t>
  </si>
  <si>
    <t>ecoli-contigs-partitions.789.8027</t>
  </si>
  <si>
    <t>ecoli-contigs-partitions.991.8911</t>
  </si>
  <si>
    <t>ecoli-contigs-partitions.5113.757</t>
  </si>
  <si>
    <t>ecoli-contigs-partitions.2540.1112</t>
  </si>
  <si>
    <t>ecoli-contigs-partitions.1486.1922</t>
  </si>
  <si>
    <t>ecoli-contigs-partitions.158.3603</t>
  </si>
  <si>
    <t>ecoli-contigs-partitions.4429.517</t>
  </si>
  <si>
    <t>ecoli-contigs-partitions.4009.845</t>
  </si>
  <si>
    <t>ecoli-contigs-partitions.4375.360</t>
  </si>
  <si>
    <t>ecoli-contigs-partitions.1566.6797</t>
  </si>
  <si>
    <t>ecoli-contigs-partitions.5104.467</t>
  </si>
  <si>
    <t>ecoli-contigs-partitions.2551.6572</t>
  </si>
  <si>
    <t>ecoli-contigs-partitions.5800.431</t>
  </si>
  <si>
    <t>ecoli-contigs-partitions.5102.15501</t>
  </si>
  <si>
    <t>ecoli-contigs-partitions.2799.449</t>
  </si>
  <si>
    <t>ecoli-contigs-partitions.2490.11699</t>
  </si>
  <si>
    <t>ecoli-contigs-partitions.507.1468</t>
  </si>
  <si>
    <t>ecoli-contigs-partitions.406.900</t>
  </si>
  <si>
    <t>ecoli-contigs-partitions.2241.894</t>
  </si>
  <si>
    <t>ecoli-contigs-partitions.151.1670</t>
  </si>
  <si>
    <t>ecoli-contigs-partitions.2156.643</t>
  </si>
  <si>
    <t>ecoli-contigs-partitions.5963.570</t>
  </si>
  <si>
    <t>ecoli-contigs-partitions.4794.3707</t>
  </si>
  <si>
    <t>ecoli-contigs-partitions.2575.6521</t>
  </si>
  <si>
    <t>ecoli-contigs-partitions.2333.1478</t>
  </si>
  <si>
    <t>ecoli-contigs-partitions.5994.309</t>
  </si>
  <si>
    <t>ecoli-contigs-partitions.5938.387</t>
  </si>
  <si>
    <t>ecoli-contigs-partitions.3331.1637</t>
  </si>
  <si>
    <t>ecoli-contigs-partitions.5513.1336</t>
  </si>
  <si>
    <t>ecoli-contigs-partitions.1286.1832</t>
  </si>
  <si>
    <t>ecoli-contigs-partitions.1847.2441</t>
  </si>
  <si>
    <t>ecoli-contigs-partitions.439.1096</t>
  </si>
  <si>
    <t>ecoli-contigs-partitions.385.6256</t>
  </si>
  <si>
    <t>ecoli-contigs-partitions.5598.783</t>
  </si>
  <si>
    <t>ecoli-contigs-partitions.2646.1843</t>
  </si>
  <si>
    <t>ecoli-contigs-partitions.2505.613</t>
  </si>
  <si>
    <t>ecoli-contigs-partitions.776.7316</t>
  </si>
  <si>
    <t>ecoli-contigs-partitions.2302.2081</t>
  </si>
  <si>
    <t>ecoli-contigs-partitions.5217.538</t>
  </si>
  <si>
    <t>ecoli-contigs-partitions.3282.8228</t>
  </si>
  <si>
    <t>ecoli-contigs-partitions.5628.329</t>
  </si>
  <si>
    <t>ecoli-contigs-partitions.5570.1206</t>
  </si>
  <si>
    <t>ecoli-contigs-partitions.2507.8398</t>
  </si>
  <si>
    <t>ecoli-contigs-partitions.4078.999</t>
  </si>
  <si>
    <t>ecoli-contigs-partitions.997.10571</t>
  </si>
  <si>
    <t>ecoli-contigs-partitions.4589.1431</t>
  </si>
  <si>
    <t>ecoli-contigs-partitions.4945.1576</t>
  </si>
  <si>
    <t>ecoli-contigs-partitions.1256.324</t>
  </si>
  <si>
    <t>ecoli-contigs-partitions.2767.4656</t>
  </si>
  <si>
    <t>ecoli-contigs-partitions.67.10050</t>
  </si>
  <si>
    <t>ecoli-contigs-partitions.1177.4618</t>
  </si>
  <si>
    <t>ecoli-contigs-partitions.2978.398</t>
  </si>
  <si>
    <t>ecoli-contigs-partitions.558.7476</t>
  </si>
  <si>
    <t>ecoli-contigs-partitions.2685.1733</t>
  </si>
  <si>
    <t>ecoli-contigs-partitions.1601.18788</t>
  </si>
  <si>
    <t>ecoli-contigs-partitions.4798.2523</t>
  </si>
  <si>
    <t>ecoli-contigs-partitions.4171.871</t>
  </si>
  <si>
    <t>ecoli-contigs-partitions.1819.790</t>
  </si>
  <si>
    <t>ecoli-contigs-partitions.4695.7835</t>
  </si>
  <si>
    <t>ecoli-contigs-partitions.3317.506</t>
  </si>
  <si>
    <t>ecoli-contigs-partitions.1906.980</t>
  </si>
  <si>
    <t>ecoli-contigs-partitions.2971.788</t>
  </si>
  <si>
    <t>ecoli-contigs-partitions.5508.591</t>
  </si>
  <si>
    <t>ecoli-contigs-partitions.4892.3146</t>
  </si>
  <si>
    <t>ecoli-contigs-partitions.1141.992</t>
  </si>
  <si>
    <t>ecoli-contigs-partitions.3492.645</t>
  </si>
  <si>
    <t>ecoli-contigs-partitions.974.2375</t>
  </si>
  <si>
    <t>ecoli-contigs-partitions.1780.319</t>
  </si>
  <si>
    <t>ecoli-contigs-partitions.4609.799</t>
  </si>
  <si>
    <t>ecoli-contigs-partitions.3421.552</t>
  </si>
  <si>
    <t>ecoli-contigs-partitions.5031.492</t>
  </si>
  <si>
    <t>ecoli-contigs-partitions.233.1320</t>
  </si>
  <si>
    <t>ecoli-contigs-partitions.5975.752</t>
  </si>
  <si>
    <t>ecoli-contigs-partitions.5253.510</t>
  </si>
  <si>
    <t>ecoli-contigs-partitions.3120.1152</t>
  </si>
  <si>
    <t>ecoli-contigs-partitions.587.1962</t>
  </si>
  <si>
    <t>ecoli-contigs-partitions.3440.665</t>
  </si>
  <si>
    <t>ecoli-contigs-partitions.3888.414</t>
  </si>
  <si>
    <t>ecoli-contigs-partitions.1723.7669</t>
  </si>
  <si>
    <t>ecoli-contigs-partitions.1111.10896</t>
  </si>
  <si>
    <t>ecoli-contigs-partitions.5125.1328</t>
  </si>
  <si>
    <t>ecoli-contigs-partitions.4869.415</t>
  </si>
  <si>
    <t>ecoli-contigs-partitions.4545.8645</t>
  </si>
  <si>
    <t>ecoli-contigs-partitions.2656.1341</t>
  </si>
  <si>
    <t>ecoli-contigs-partitions.4821.5749</t>
  </si>
  <si>
    <t>ecoli-contigs-partitions.2219.35513</t>
  </si>
  <si>
    <t>ecoli-contigs-partitions.1751.604</t>
  </si>
  <si>
    <t>ecoli-contigs-partitions.4598.466</t>
  </si>
  <si>
    <t>ecoli-contigs-partitions.374.391</t>
  </si>
  <si>
    <t>ecoli-contigs-partitions.2636.457</t>
  </si>
  <si>
    <t>ecoli-contigs-partitions.237.4460</t>
  </si>
  <si>
    <t>ecoli-contigs-partitions.18.19352</t>
  </si>
  <si>
    <t>ecoli-contigs-partitions.2263.1782</t>
  </si>
  <si>
    <t>ecoli-contigs-partitions.1749.3682</t>
  </si>
  <si>
    <t>ecoli-contigs-partitions.3431.933</t>
  </si>
  <si>
    <t>ecoli-contigs-partitions.1455.3485</t>
  </si>
  <si>
    <t>ecoli-contigs-partitions.554.2247</t>
  </si>
  <si>
    <t>ecoli-contigs-partitions.2523.830</t>
  </si>
  <si>
    <t>ecoli-contigs-partitions.4647.7177</t>
  </si>
  <si>
    <t>ecoli-contigs-partitions.1813.1146</t>
  </si>
  <si>
    <t>ecoli-contigs-partitions.5446.650</t>
  </si>
  <si>
    <t>ecoli-contigs-partitions.1977.862</t>
  </si>
  <si>
    <t>ecoli-contigs-partitions.4410.606</t>
  </si>
  <si>
    <t>ecoli-contigs-partitions.1959.392</t>
  </si>
  <si>
    <t>ecoli-contigs-partitions.3699.314</t>
  </si>
  <si>
    <t>ecoli-contigs-partitions.4801.1034</t>
  </si>
  <si>
    <t>ecoli-contigs-partitions.4015.2905</t>
  </si>
  <si>
    <t>ecoli-contigs-partitions.1315.7143</t>
  </si>
  <si>
    <t>ecoli-contigs-partitions.223.16474</t>
  </si>
  <si>
    <t>ecoli-contigs-partitions.4218.518</t>
  </si>
  <si>
    <t>ecoli-contigs-partitions.4047.759</t>
  </si>
  <si>
    <t>ecoli-contigs-partitions.1688.1625</t>
  </si>
  <si>
    <t>ecoli-contigs-partitions.5162.1503</t>
  </si>
  <si>
    <t>ecoli-contigs-partitions.3973.513</t>
  </si>
  <si>
    <t>ecoli-contigs-partitions.2816.346</t>
  </si>
  <si>
    <t>ecoli-contigs-partitions.3478.340</t>
  </si>
  <si>
    <t>ecoli-contigs-partitions.5671.1154</t>
  </si>
  <si>
    <t>ecoli-contigs-partitions.4122.530</t>
  </si>
  <si>
    <t>ecoli-contigs-partitions.4444.552</t>
  </si>
  <si>
    <t>ecoli-contigs-partitions.1849.6435</t>
  </si>
  <si>
    <t>ecoli-contigs-partitions.2873.723</t>
  </si>
  <si>
    <t>ecoli-contigs-partitions.2020.3432</t>
  </si>
  <si>
    <t>ecoli-contigs-partitions.248.7486</t>
  </si>
  <si>
    <t>ecoli-contigs-partitions.28.8960</t>
  </si>
  <si>
    <t>ecoli-contigs-partitions.4862.4075</t>
  </si>
  <si>
    <t>ecoli-contigs-partitions.5753.496</t>
  </si>
  <si>
    <t>ecoli-contigs-partitions.3614.470</t>
  </si>
  <si>
    <t>ecoli-contigs-partitions.1882.27865</t>
  </si>
  <si>
    <t>ecoli-contigs-partitions.1331.4532</t>
  </si>
  <si>
    <t>ecoli-contigs-partitions.2313.1466</t>
  </si>
  <si>
    <t>ecoli-contigs-partitions.2027.863</t>
  </si>
  <si>
    <t>ecoli-contigs-partitions.2544.850</t>
  </si>
  <si>
    <t>ecoli-contigs-partitions.4188.469</t>
  </si>
  <si>
    <t>ecoli-contigs-partitions.3667.1429</t>
  </si>
  <si>
    <t>ecoli-contigs-partitions.4168.632</t>
  </si>
  <si>
    <t>ecoli-contigs-partitions.4735.743</t>
  </si>
  <si>
    <t>ecoli-contigs-partitions.30.3643</t>
  </si>
  <si>
    <t>ecoli-contigs-partitions.3981.3127</t>
  </si>
  <si>
    <t>ecoli-contigs-partitions.648.3354</t>
  </si>
  <si>
    <t>ecoli-contigs-partitions.3433.377</t>
  </si>
  <si>
    <t>ecoli-contigs-partitions.318.3650</t>
  </si>
  <si>
    <t>ecoli-contigs-partitions.2496.7249</t>
  </si>
  <si>
    <t>ecoli-contigs-partitions.4227.797</t>
  </si>
  <si>
    <t>ecoli-contigs-partitions.1431.2561</t>
  </si>
  <si>
    <t>ecoli-contigs-partitions.241.3091</t>
  </si>
  <si>
    <t>ecoli-contigs-partitions.1414.3452</t>
  </si>
  <si>
    <t>ecoli-contigs-partitions.4922.528</t>
  </si>
  <si>
    <t>ecoli-contigs-partitions.4056.1572</t>
  </si>
  <si>
    <t>ecoli-contigs-partitions.5282.1443</t>
  </si>
  <si>
    <t>ecoli-contigs-partitions.2804.1790</t>
  </si>
  <si>
    <t>ecoli-contigs-partitions.540.2910</t>
  </si>
  <si>
    <t>ecoli-contigs-partitions.2896.1307</t>
  </si>
  <si>
    <t>ecoli-contigs-partitions.4154.587</t>
  </si>
  <si>
    <t>ecoli-contigs-partitions.923.17432</t>
  </si>
  <si>
    <t>ecoli-contigs-partitions.5617.361</t>
  </si>
  <si>
    <t>ecoli-contigs-partitions.4778.8371</t>
  </si>
  <si>
    <t>ecoli-contigs-partitions.3664.574</t>
  </si>
  <si>
    <t>ecoli-contigs-partitions.2562.3186</t>
  </si>
  <si>
    <t>ecoli-contigs-partitions.2581.607</t>
  </si>
  <si>
    <t>ecoli-contigs-partitions.4776.512</t>
  </si>
  <si>
    <t>ecoli-contigs-partitions.684.2670</t>
  </si>
  <si>
    <t>ecoli-contigs-partitions.1165.2775</t>
  </si>
  <si>
    <t>ecoli-contigs-partitions.1382.5598</t>
  </si>
  <si>
    <t>ecoli-contigs-partitions.4544.792</t>
  </si>
  <si>
    <t>ecoli-contigs-partitions.4141.590</t>
  </si>
  <si>
    <t>ecoli-contigs-partitions.2082.1699</t>
  </si>
  <si>
    <t>ecoli-contigs-partitions.4607.2514</t>
  </si>
  <si>
    <t>ecoli-contigs-partitions.4021.1130</t>
  </si>
  <si>
    <t>ecoli-contigs-partitions.5536.550</t>
  </si>
  <si>
    <t>ecoli-contigs-partitions.1996.449</t>
  </si>
  <si>
    <t>ecoli-contigs-partitions.2707.2070</t>
  </si>
  <si>
    <t>ecoli-contigs-partitions.1976.528</t>
  </si>
  <si>
    <t>ecoli-contigs-partitions.3855.456</t>
  </si>
  <si>
    <t>ecoli-contigs-partitions.3262.7539</t>
  </si>
  <si>
    <t>ecoli-contigs-partitions.1136.545</t>
  </si>
  <si>
    <t>ecoli-contigs-partitions.1824.2920</t>
  </si>
  <si>
    <t>ecoli-contigs-partitions.2349.908</t>
  </si>
  <si>
    <t>ecoli-contigs-partitions.943.3790</t>
  </si>
  <si>
    <t>ecoli-contigs-partitions.3808.645</t>
  </si>
  <si>
    <t>ecoli-contigs-partitions.4359.460</t>
  </si>
  <si>
    <t>ecoli-contigs-partitions.1045.1827</t>
  </si>
  <si>
    <t>ecoli-contigs-partitions.5404.5118</t>
  </si>
  <si>
    <t>ecoli-contigs-partitions.5289.2756</t>
  </si>
  <si>
    <t>ecoli-contigs-partitions.5778.324</t>
  </si>
  <si>
    <t>ecoli-contigs-partitions.4191.1169</t>
  </si>
  <si>
    <t>ecoli-contigs-partitions.5013.5716</t>
  </si>
  <si>
    <t>ecoli-contigs-partitions.824.1953</t>
  </si>
  <si>
    <t>ecoli-contigs-partitions.3837.967</t>
  </si>
  <si>
    <t>ecoli-contigs-partitions.1050.3036</t>
  </si>
  <si>
    <t>ecoli-contigs-partitions.458.5449</t>
  </si>
  <si>
    <t>ecoli-contigs-partitions.4097.419</t>
  </si>
  <si>
    <t>ecoli-contigs-partitions.4260.551</t>
  </si>
  <si>
    <t>ecoli-contigs-partitions.4552.1936</t>
  </si>
  <si>
    <t>ecoli-contigs-partitions.5329.370</t>
  </si>
  <si>
    <t>ecoli-contigs-partitions.141.6483</t>
  </si>
  <si>
    <t>ecoli-contigs-partitions.2486.24039</t>
  </si>
  <si>
    <t>ecoli-contigs-partitions.3639.703</t>
  </si>
  <si>
    <t>ecoli-contigs-partitions.5001.409</t>
  </si>
  <si>
    <t>ecoli-contigs-partitions.1806.494</t>
  </si>
  <si>
    <t>ecoli-contigs-partitions.3254.935</t>
  </si>
  <si>
    <t>ecoli-contigs-partitions.662.410</t>
  </si>
  <si>
    <t>ecoli-contigs-partitions.3646.1046</t>
  </si>
  <si>
    <t>ecoli-contigs-partitions.3859.393</t>
  </si>
  <si>
    <t>ecoli-contigs-partitions.1407.1186</t>
  </si>
  <si>
    <t>ecoli-contigs-partitions.4368.465</t>
  </si>
  <si>
    <t>ecoli-contigs-partitions.3757.393</t>
  </si>
  <si>
    <t>ecoli-contigs-partitions.2732.1283</t>
  </si>
  <si>
    <t>ecoli-contigs-partitions.4641.13348</t>
  </si>
  <si>
    <t>ecoli-contigs-partitions.1881.17036</t>
  </si>
  <si>
    <t>ecoli-contigs-partitions.1890.10114</t>
  </si>
  <si>
    <t>ecoli-contigs-partitions.4952.3360</t>
  </si>
  <si>
    <t>ecoli-contigs-partitions.5863.664</t>
  </si>
  <si>
    <t>ecoli-contigs-partitions.1595.2878</t>
  </si>
  <si>
    <t>ecoli-contigs-partitions.4909.4786</t>
  </si>
  <si>
    <t>ecoli-contigs-partitions.2912.3173</t>
  </si>
  <si>
    <t>ecoli-contigs-partitions.1801.5352</t>
  </si>
  <si>
    <t>ecoli-contigs-partitions.4507.322</t>
  </si>
  <si>
    <t>ecoli-contigs-partitions.1554.1633</t>
  </si>
  <si>
    <t>ecoli-contigs-partitions.1932.19829</t>
  </si>
  <si>
    <t>ecoli-contigs-partitions.4140.441</t>
  </si>
  <si>
    <t>ecoli-contigs-partitions.5774.383</t>
  </si>
  <si>
    <t>ecoli-contigs-partitions.1778.5662</t>
  </si>
  <si>
    <t>ecoli-contigs-partitions.4254.407</t>
  </si>
  <si>
    <t>ecoli-contigs-partitions.3341.478</t>
  </si>
  <si>
    <t>ecoli-contigs-partitions.5489.865</t>
  </si>
  <si>
    <t>ecoli-contigs-partitions.3465.687</t>
  </si>
  <si>
    <t>ecoli-contigs-partitions.838.402</t>
  </si>
  <si>
    <t>ecoli-contigs-partitions.4259.605</t>
  </si>
  <si>
    <t>ecoli-contigs-partitions.4025.1256</t>
  </si>
  <si>
    <t>ecoli-contigs-partitions.3698.355</t>
  </si>
  <si>
    <t>ecoli-contigs-partitions.2466.36954</t>
  </si>
  <si>
    <t>ecoli-contigs-partitions.3588.1778</t>
  </si>
  <si>
    <t>ecoli-contigs-partitions.3955.947</t>
  </si>
  <si>
    <t>ecoli-contigs-partitions.4540.1743</t>
  </si>
  <si>
    <t>ecoli-contigs-partitions.2557.331</t>
  </si>
  <si>
    <t>ecoli-contigs-partitions.3070.734</t>
  </si>
  <si>
    <t>ecoli-contigs-partitions.2226.1175</t>
  </si>
  <si>
    <t>ecoli-contigs-partitions.4049.440</t>
  </si>
  <si>
    <t>ecoli-contigs-partitions.5197.4932</t>
  </si>
  <si>
    <t>ecoli-contigs-partitions.5847.698</t>
  </si>
  <si>
    <t>ecoli-contigs-partitions.3791.1263</t>
  </si>
  <si>
    <t>ecoli-contigs-partitions.3274.20778</t>
  </si>
  <si>
    <t>ecoli-contigs-partitions.5676.414</t>
  </si>
  <si>
    <t>ecoli-contigs-partitions.470.1515</t>
  </si>
  <si>
    <t>ecoli-contigs-partitions.2643.4866</t>
  </si>
  <si>
    <t>ecoli-contigs-partitions.1187.710</t>
  </si>
  <si>
    <t>ecoli-contigs-partitions.2934.334</t>
  </si>
  <si>
    <t>ecoli-contigs-partitions.5078.3986</t>
  </si>
  <si>
    <t>ecoli-contigs-partitions.1617.494</t>
  </si>
  <si>
    <t>ecoli-contigs-partitions.4298.421</t>
  </si>
  <si>
    <t>ecoli-contigs-partitions.4538.2916</t>
  </si>
  <si>
    <t>ecoli-contigs-partitions.4516.2236</t>
  </si>
  <si>
    <t>ecoli-contigs-partitions.4795.352</t>
  </si>
  <si>
    <t>ecoli-contigs-partitions.4496.5798</t>
  </si>
  <si>
    <t>ecoli-contigs-partitions.3768.3167</t>
  </si>
  <si>
    <t>ecoli-contigs-partitions.161.6881</t>
  </si>
  <si>
    <t>ecoli-contigs-partitions.3080.10945</t>
  </si>
  <si>
    <t>ecoli-contigs-partitions.19.9840</t>
  </si>
  <si>
    <t>ecoli-contigs-partitions.892.18219</t>
  </si>
  <si>
    <t>ecoli-contigs-partitions.3442.507</t>
  </si>
  <si>
    <t>ecoli-contigs-partitions.4961.527</t>
  </si>
  <si>
    <t>ecoli-contigs-partitions.2005.2633</t>
  </si>
  <si>
    <t>ecoli-contigs-partitions.1062.4475</t>
  </si>
  <si>
    <t>ecoli-contigs-partitions.727.5168</t>
  </si>
  <si>
    <t>ecoli-contigs-partitions.5484.312</t>
  </si>
  <si>
    <t>ecoli-contigs-partitions.4217.328</t>
  </si>
  <si>
    <t>ecoli-contigs-partitions.6.27161</t>
  </si>
  <si>
    <t>ecoli-contigs-partitions.2374.2875</t>
  </si>
  <si>
    <t>ecoli-contigs-partitions.4312.402</t>
  </si>
  <si>
    <t>ecoli-contigs-partitions.1066.5354</t>
  </si>
  <si>
    <t>ecoli-contigs-partitions.1975.2487</t>
  </si>
  <si>
    <t>ecoli-contigs-partitions.2243.2695</t>
  </si>
  <si>
    <t>ecoli-contigs-partitions.2924.810</t>
  </si>
  <si>
    <t>ecoli-contigs-partitions.3212.682</t>
  </si>
  <si>
    <t>ecoli-contigs-partitions.5876.336</t>
  </si>
  <si>
    <t>ecoli-contigs-partitions.1302.1527</t>
  </si>
  <si>
    <t>ecoli-contigs-partitions.4913.1512</t>
  </si>
  <si>
    <t>ecoli-contigs-partitions.5470.540</t>
  </si>
  <si>
    <t>ecoli-contigs-partitions.3769.856</t>
  </si>
  <si>
    <t>ecoli-contigs-partitions.4625.5134</t>
  </si>
  <si>
    <t>ecoli-contigs-partitions.2697.1614</t>
  </si>
  <si>
    <t>ecoli-contigs-partitions.489.684</t>
  </si>
  <si>
    <t>ecoli-contigs-partitions.5290.2522</t>
  </si>
  <si>
    <t>ecoli-contigs-partitions.5999.312</t>
  </si>
  <si>
    <t>ecoli-contigs-partitions.4614.447</t>
  </si>
  <si>
    <t>ecoli-contigs-partitions.3960.701</t>
  </si>
  <si>
    <t>ecoli-contigs-partitions.3661.344</t>
  </si>
  <si>
    <t>ecoli-contigs-partitions.1520.7498</t>
  </si>
  <si>
    <t>ecoli-contigs-partitions.479.1063</t>
  </si>
  <si>
    <t>ecoli-contigs-partitions.2730.728</t>
  </si>
  <si>
    <t>ecoli-contigs-partitions.2939.492</t>
  </si>
  <si>
    <t>ecoli-contigs-partitions.284.11431</t>
  </si>
  <si>
    <t>ecoli-contigs-partitions.3267.25886</t>
  </si>
  <si>
    <t>ecoli-contigs-partitions.6057.390</t>
  </si>
  <si>
    <t>ecoli-contigs-partitions.5478.372</t>
  </si>
  <si>
    <t>ecoli-contigs-partitions.1557.1211</t>
  </si>
  <si>
    <t>ecoli-contigs-partitions.5675.576</t>
  </si>
  <si>
    <t>ecoli-contigs-partitions.3363.970</t>
  </si>
  <si>
    <t>ecoli-contigs-partitions.3253.618</t>
  </si>
  <si>
    <t>ecoli-contigs-partitions.5835.334</t>
  </si>
  <si>
    <t>ecoli-contigs-partitions.702.1014</t>
  </si>
  <si>
    <t>ecoli-contigs-partitions.3795.1739</t>
  </si>
  <si>
    <t>ecoli-contigs-partitions.2141.1445</t>
  </si>
  <si>
    <t>ecoli-contigs-partitions.3892.684</t>
  </si>
  <si>
    <t>ecoli-contigs-partitions.2994.404</t>
  </si>
  <si>
    <t>ecoli-contigs-partitions.2308.1596</t>
  </si>
  <si>
    <t>ecoli-contigs-partitions.5796.508</t>
  </si>
  <si>
    <t>ecoli-contigs-partitions.4702.427</t>
  </si>
  <si>
    <t>ecoli-contigs-partitions.1720.866</t>
  </si>
  <si>
    <t>ecoli-contigs-partitions.502.1188</t>
  </si>
  <si>
    <t>ecoli-contigs-partitions.1860.3610</t>
  </si>
  <si>
    <t>ecoli-contigs-partitions.1125.518</t>
  </si>
  <si>
    <t>ecoli-contigs-partitions.2859.888</t>
  </si>
  <si>
    <t>ecoli-contigs-partitions.1590.727</t>
  </si>
  <si>
    <t>ecoli-contigs-partitions.464.1907</t>
  </si>
  <si>
    <t>ecoli-contigs-partitions.1608.2789</t>
  </si>
  <si>
    <t>ecoli-contigs-partitions.3498.344</t>
  </si>
  <si>
    <t>ecoli-contigs-partitions.5261.1128</t>
  </si>
  <si>
    <t>ecoli-contigs-partitions.362.6387</t>
  </si>
  <si>
    <t>ecoli-contigs-partitions.93.4375</t>
  </si>
  <si>
    <t>ecoli-contigs-partitions.5566.365</t>
  </si>
  <si>
    <t>ecoli-contigs-partitions.4394.320</t>
  </si>
  <si>
    <t>ecoli-contigs-partitions.252.2706</t>
  </si>
  <si>
    <t>ecoli-contigs-partitions.3571.730</t>
  </si>
  <si>
    <t>ecoli-contigs-partitions.5754.456</t>
  </si>
  <si>
    <t>ecoli-contigs-partitions.5276.339</t>
  </si>
  <si>
    <t>ecoli-contigs-partitions.2848.829</t>
  </si>
  <si>
    <t>ecoli-contigs-partitions.2735.1683</t>
  </si>
  <si>
    <t>ecoli-contigs-partitions.291.3649</t>
  </si>
  <si>
    <t>ecoli-contigs-partitions.4111.310</t>
  </si>
  <si>
    <t>ecoli-contigs-partitions.3293.752</t>
  </si>
  <si>
    <t>ecoli-contigs-partitions.3445.917</t>
  </si>
  <si>
    <t>ecoli-contigs-partitions.713.777</t>
  </si>
  <si>
    <t>ecoli-contigs-partitions.5389.751</t>
  </si>
  <si>
    <t>ecoli-contigs-partitions.5919.439</t>
  </si>
  <si>
    <t>ecoli-contigs-partitions.4302.310</t>
  </si>
  <si>
    <t>ecoli-contigs-partitions.5344.561</t>
  </si>
  <si>
    <t>ecoli-contigs-partitions.5375.636</t>
  </si>
  <si>
    <t>ecoli-contigs-partitions.2589.22512</t>
  </si>
  <si>
    <t>ecoli-contigs-partitions.6035.337</t>
  </si>
  <si>
    <t>ecoli-contigs-partitions.1069.726</t>
  </si>
  <si>
    <t>ecoli-contigs-partitions.3410.579</t>
  </si>
  <si>
    <t>ecoli-contigs-partitions.3257.1113</t>
  </si>
  <si>
    <t>ecoli-contigs-partitions.3691.349</t>
  </si>
  <si>
    <t>ecoli-contigs-partitions.3737.541</t>
  </si>
  <si>
    <t>ecoli-contigs-partitions.2947.496</t>
  </si>
  <si>
    <t>ecoli-contigs-partitions.1310.5492</t>
  </si>
  <si>
    <t>ecoli-contigs-partitions.2298.557</t>
  </si>
  <si>
    <t>ecoli-contigs-partitions.4563.837</t>
  </si>
  <si>
    <t>ecoli-contigs-partitions.118.1401</t>
  </si>
  <si>
    <t>ecoli-contigs-partitions.883.4496</t>
  </si>
  <si>
    <t>ecoli-contigs-partitions.739.1479</t>
  </si>
  <si>
    <t>ecoli-contigs-partitions.559.5756</t>
  </si>
  <si>
    <t>ecoli-contigs-partitions.1264.2688</t>
  </si>
  <si>
    <t>ecoli-contigs-partitions.354.21206</t>
  </si>
  <si>
    <t>ecoli-contigs-partitions.4235.424</t>
  </si>
  <si>
    <t>ecoli-contigs-partitions.5063.1269</t>
  </si>
  <si>
    <t>ecoli-contigs-partitions.605.805</t>
  </si>
  <si>
    <t>ecoli-contigs-partitions.371.1413</t>
  </si>
  <si>
    <t>ecoli-contigs-partitions.3247.331</t>
  </si>
  <si>
    <t>ecoli-contigs-partitions.4955.1859</t>
  </si>
  <si>
    <t>ecoli-contigs-partitions.1494.1483</t>
  </si>
  <si>
    <t>ecoli-contigs-partitions.1729.395</t>
  </si>
  <si>
    <t>ecoli-contigs-partitions.1773.402</t>
  </si>
  <si>
    <t>ecoli-contigs-partitions.2315.605</t>
  </si>
  <si>
    <t>ecoli-contigs-partitions.4149.414</t>
  </si>
  <si>
    <t>ecoli-contigs-partitions.4473.587</t>
  </si>
  <si>
    <t>ecoli-contigs-partitions.2754.6387</t>
  </si>
  <si>
    <t>ecoli-contigs-partitions.2526.3366</t>
  </si>
  <si>
    <t>ecoli-contigs-partitions.1867.8110</t>
  </si>
  <si>
    <t>ecoli-contigs-partitions.1339.1452</t>
  </si>
  <si>
    <t>ecoli-contigs-partitions.3119.936</t>
  </si>
  <si>
    <t>ecoli-contigs-partitions.5721.452</t>
  </si>
  <si>
    <t>ecoli-contigs-partitions.4093.766</t>
  </si>
  <si>
    <t>ecoli-contigs-partitions.3572.2242</t>
  </si>
  <si>
    <t>ecoli-contigs-partitions.4439.308</t>
  </si>
  <si>
    <t>ecoli-contigs-partitions.5693.509</t>
  </si>
  <si>
    <t>ecoli-contigs-partitions.4211.324</t>
  </si>
  <si>
    <t>ecoli-contigs-partitions.5051.1145</t>
  </si>
  <si>
    <t>ecoli-contigs-partitions.4761.3480</t>
  </si>
  <si>
    <t>ecoli-contigs-partitions.5216.492</t>
  </si>
  <si>
    <t>ecoli-contigs-partitions.2805.433</t>
  </si>
  <si>
    <t>ecoli-contigs-partitions.4991.6942</t>
  </si>
  <si>
    <t>ecoli-contigs-partitions.3998.1257</t>
  </si>
  <si>
    <t>ecoli-contigs-partitions.1466.8668</t>
  </si>
  <si>
    <t>ecoli-contigs-partitions.639.930</t>
  </si>
  <si>
    <t>ecoli-contigs-partitions.1539.3163</t>
  </si>
  <si>
    <t>ecoli-contigs-partitions.1555.7751</t>
  </si>
  <si>
    <t>ecoli-contigs-partitions.1713.3726</t>
  </si>
  <si>
    <t>ecoli-contigs-partitions.3413.982</t>
  </si>
  <si>
    <t>ecoli-contigs-partitions.545.4516</t>
  </si>
  <si>
    <t>ecoli-contigs-partitions.5319.394</t>
  </si>
  <si>
    <t>ecoli-contigs-partitions.3292.936</t>
  </si>
  <si>
    <t>ecoli-contigs-partitions.1667.1853</t>
  </si>
  <si>
    <t>ecoli-contigs-partitions.1877.1485</t>
  </si>
  <si>
    <t>ecoli-contigs-partitions.249.2816</t>
  </si>
  <si>
    <t>ecoli-contigs-partitions.1705.1289</t>
  </si>
  <si>
    <t>ecoli-contigs-partitions.1039.1622</t>
  </si>
  <si>
    <t>ecoli-contigs-partitions.5384.471</t>
  </si>
  <si>
    <t>ecoli-contigs-partitions.1008.5450</t>
  </si>
  <si>
    <t>ecoli-contigs-partitions.2622.2361</t>
  </si>
  <si>
    <t>ecoli-contigs-partitions.3694.458</t>
  </si>
  <si>
    <t>ecoli-contigs-partitions.5887.1294</t>
  </si>
  <si>
    <t>ecoli-contigs-partitions.3785.907</t>
  </si>
  <si>
    <t>ecoli-contigs-partitions.899.5415</t>
  </si>
  <si>
    <t>ecoli-contigs-partitions.2668.1377</t>
  </si>
  <si>
    <t>ecoli-contigs-partitions.457.783</t>
  </si>
  <si>
    <t>ecoli-contigs-partitions.1547.9193</t>
  </si>
  <si>
    <t>ecoli-contigs-partitions.3940.657</t>
  </si>
  <si>
    <t>ecoli-contigs-partitions.4765.4141</t>
  </si>
  <si>
    <t>ecoli-contigs-partitions.199.4285</t>
  </si>
  <si>
    <t>ecoli-contigs-partitions.4073.463</t>
  </si>
  <si>
    <t>ecoli-contigs-partitions.3419.487</t>
  </si>
  <si>
    <t>ecoli-contigs-partitions.3726.786</t>
  </si>
  <si>
    <t>ecoli-contigs-partitions.5733.348</t>
  </si>
  <si>
    <t>ecoli-contigs-partitions.4182.671</t>
  </si>
  <si>
    <t>ecoli-contigs-partitions.4848.1505</t>
  </si>
  <si>
    <t>ecoli-contigs-partitions.1911.11278</t>
  </si>
  <si>
    <t>ecoli-contigs-partitions.4123.638</t>
  </si>
  <si>
    <t>ecoli-contigs-partitions.3685.417</t>
  </si>
  <si>
    <t>ecoli-contigs-partitions.2517.723</t>
  </si>
  <si>
    <t>ecoli-contigs-partitions.2388.1015</t>
  </si>
  <si>
    <t>ecoli-contigs-partitions.2662.552</t>
  </si>
  <si>
    <t>ecoli-contigs-partitions.5055.440</t>
  </si>
  <si>
    <t>ecoli-contigs-partitions.4912.472</t>
  </si>
  <si>
    <t>ecoli-contigs-partitions.3545.480</t>
  </si>
  <si>
    <t>ecoli-contigs-partitions.816.3453</t>
  </si>
  <si>
    <t>ecoli-contigs-partitions.3307.669</t>
  </si>
  <si>
    <t>ecoli-contigs-partitions.5335.612</t>
  </si>
  <si>
    <t>ecoli-contigs-partitions.2991.867</t>
  </si>
  <si>
    <t>ecoli-contigs-partitions.4748.1510</t>
  </si>
  <si>
    <t>ecoli-contigs-partitions.3894.946</t>
  </si>
  <si>
    <t>ecoli-contigs-partitions.2988.506</t>
  </si>
  <si>
    <t>ecoli-contigs-partitions.1159.2058</t>
  </si>
  <si>
    <t>ecoli-contigs-partitions.29.6849</t>
  </si>
  <si>
    <t>ecoli-contigs-partitions.3961.494</t>
  </si>
  <si>
    <t>ecoli-contigs-partitions.5649.360</t>
  </si>
  <si>
    <t>ecoli-contigs-partitions.3637.569</t>
  </si>
  <si>
    <t>ecoli-contigs-partitions.4108.639</t>
  </si>
  <si>
    <t>ecoli-contigs-partitions.1598.1841</t>
  </si>
  <si>
    <t>ecoli-contigs-partitions.2630.513</t>
  </si>
  <si>
    <t>ecoli-contigs-partitions.5479.840</t>
  </si>
  <si>
    <t>ecoli-contigs-partitions.2504.1322</t>
  </si>
  <si>
    <t>ecoli-contigs-partitions.1353.2361</t>
  </si>
  <si>
    <t>ecoli-contigs-partitions.1057.3730</t>
  </si>
  <si>
    <t>ecoli-contigs-partitions.2984.597</t>
  </si>
  <si>
    <t>ecoli-contigs-partitions.5448.318</t>
  </si>
  <si>
    <t>ecoli-contigs-partitions.3014.325</t>
  </si>
  <si>
    <t>ecoli-contigs-partitions.5791.774</t>
  </si>
  <si>
    <t>ecoli-contigs-partitions.4186.853</t>
  </si>
  <si>
    <t>ecoli-contigs-partitions.4151.899</t>
  </si>
  <si>
    <t>ecoli-contigs-partitions.3927.908</t>
  </si>
  <si>
    <t>ecoli-contigs-partitions.4477.2223</t>
  </si>
  <si>
    <t>ecoli-contigs-partitions.4348.761</t>
  </si>
  <si>
    <t>ecoli-contigs-partitions.5843.329</t>
  </si>
  <si>
    <t>ecoli-contigs-partitions.3966.517</t>
  </si>
  <si>
    <t>ecoli-contigs-partitions.714.2751</t>
  </si>
  <si>
    <t>ecoli-contigs-partitions.5471.523</t>
  </si>
  <si>
    <t>ecoli-contigs-partitions.4385.651</t>
  </si>
  <si>
    <t>ecoli-contigs-partitions.856.28273</t>
  </si>
  <si>
    <t>ecoli-contigs-partitions.5496.443</t>
  </si>
  <si>
    <t>ecoli-contigs-partitions.1488.2402</t>
  </si>
  <si>
    <t>ecoli-contigs-partitions.8.3481</t>
  </si>
  <si>
    <t>ecoli-contigs-partitions.3414.338</t>
  </si>
  <si>
    <t>ecoli-contigs-partitions.4096.428</t>
  </si>
  <si>
    <t>ecoli-contigs-partitions.5235.418</t>
  </si>
  <si>
    <t>ecoli-contigs-partitions.3748.845</t>
  </si>
  <si>
    <t>ecoli-contigs-partitions.4367.550</t>
  </si>
  <si>
    <t>ecoli-contigs-partitions.949.4528</t>
  </si>
  <si>
    <t>ecoli-contigs-partitions.2318.1916</t>
  </si>
  <si>
    <t>ecoli-contigs-partitions.279.2567</t>
  </si>
  <si>
    <t>ecoli-contigs-partitions.4306.516</t>
  </si>
  <si>
    <t>ecoli-contigs-partitions.5854.766</t>
  </si>
  <si>
    <t>ecoli-contigs-partitions.3876.677</t>
  </si>
  <si>
    <t>ecoli-contigs-partitions.2586.5232</t>
  </si>
  <si>
    <t>ecoli-contigs-partitions.5421.472</t>
  </si>
  <si>
    <t>ecoli-contigs-partitions.1958.20289</t>
  </si>
  <si>
    <t>ecoli-contigs-partitions.2858.4561</t>
  </si>
  <si>
    <t>ecoli-contigs-partitions.3877.1695</t>
  </si>
  <si>
    <t>ecoli-contigs-partitions.1028.6805</t>
  </si>
  <si>
    <t>ecoli-contigs-partitions.2209.967</t>
  </si>
  <si>
    <t>ecoli-contigs-partitions.127.9117</t>
  </si>
  <si>
    <t>ecoli-contigs-partitions.5856.819</t>
  </si>
  <si>
    <t>ecoli-contigs-partitions.5056.418</t>
  </si>
  <si>
    <t>ecoli-contigs-partitions.5364.347</t>
  </si>
  <si>
    <t>ecoli-contigs-partitions.1986.779</t>
  </si>
  <si>
    <t>ecoli-contigs-partitions.2594.12807</t>
  </si>
  <si>
    <t>ecoli-contigs-partitions.2534.623</t>
  </si>
  <si>
    <t>ecoli-contigs-partitions.63.8246</t>
  </si>
  <si>
    <t>ecoli-contigs-partitions.499.11897</t>
  </si>
  <si>
    <t>ecoli-contigs-partitions.572.395</t>
  </si>
  <si>
    <t>ecoli-contigs-partitions.5834.389</t>
  </si>
  <si>
    <t>ecoli-contigs-partitions.4506.684</t>
  </si>
  <si>
    <t>ecoli-contigs-partitions.4743.562</t>
  </si>
  <si>
    <t>ecoli-contigs-partitions.38.1632</t>
  </si>
  <si>
    <t>ecoli-contigs-partitions.4584.770</t>
  </si>
  <si>
    <t>ecoli-contigs-partitions.5166.929</t>
  </si>
  <si>
    <t>ecoli-contigs-partitions.115.1373</t>
  </si>
  <si>
    <t>ecoli-contigs-partitions.3764.963</t>
  </si>
  <si>
    <t>ecoli-contigs-partitions.2601.919</t>
  </si>
  <si>
    <t>ecoli-contigs-partitions.5783.806</t>
  </si>
  <si>
    <t>ecoli-contigs-partitions.5174.495</t>
  </si>
  <si>
    <t>ecoli-contigs-partitions.933.3743</t>
  </si>
  <si>
    <t>ecoli-contigs-partitions.2487.1634</t>
  </si>
  <si>
    <t>ecoli-contigs-partitions.5588.3222</t>
  </si>
  <si>
    <t>ecoli-contigs-partitions.5207.301</t>
  </si>
  <si>
    <t>ecoli-contigs-partitions.5288.398</t>
  </si>
  <si>
    <t>ecoli-contigs-partitions.1704.6302</t>
  </si>
  <si>
    <t>ecoli-contigs-partitions.5032.7686</t>
  </si>
  <si>
    <t>ecoli-contigs-partitions.717.2379</t>
  </si>
  <si>
    <t>ecoli-contigs-partitions.981.382</t>
  </si>
  <si>
    <t>ecoli-contigs-partitions.1096.2399</t>
  </si>
  <si>
    <t>ecoli-contigs-partitions.2845.817</t>
  </si>
  <si>
    <t>ecoli-contigs-partitions.2512.2110</t>
  </si>
  <si>
    <t>ecoli-contigs-partitions.4175.736</t>
  </si>
  <si>
    <t>ecoli-contigs-partitions.4762.10375</t>
  </si>
  <si>
    <t>ecoli-contigs-partitions.3779.705</t>
  </si>
  <si>
    <t>ecoli-contigs-partitions.4818.617</t>
  </si>
  <si>
    <t>ecoli-contigs-partitions.1861.1274</t>
  </si>
  <si>
    <t>ecoli-contigs-partitions.5199.1078</t>
  </si>
  <si>
    <t>ecoli-contigs-partitions.5839.414</t>
  </si>
  <si>
    <t>ecoli-contigs-partitions.4461.3403</t>
  </si>
  <si>
    <t>ecoli-contigs-partitions.5351.866</t>
  </si>
  <si>
    <t>ecoli-contigs-partitions.806.4094</t>
  </si>
  <si>
    <t>ecoli-contigs-partitions.2835.430</t>
  </si>
  <si>
    <t>ecoli-contigs-partitions.285.3279</t>
  </si>
  <si>
    <t>ecoli-contigs-partitions.721.2939</t>
  </si>
  <si>
    <t>ecoli-contigs-partitions.2727.2155</t>
  </si>
  <si>
    <t>ecoli-contigs-partitions.588.489</t>
  </si>
  <si>
    <t>ecoli-contigs-partitions.2361.463</t>
  </si>
  <si>
    <t>ecoli-contigs-partitions.4077.738</t>
  </si>
  <si>
    <t>ecoli-contigs-partitions.3520.1039</t>
  </si>
  <si>
    <t>ecoli-contigs-partitions.3930.3606</t>
  </si>
  <si>
    <t>ecoli-contigs-partitions.979.9484</t>
  </si>
  <si>
    <t>ecoli-contigs-partitions.5743.324</t>
  </si>
  <si>
    <t>ecoli-contigs-partitions.3928.333</t>
  </si>
  <si>
    <t>ecoli-contigs-partitions.278.1356</t>
  </si>
  <si>
    <t>ecoli-contigs-partitions.5366.567</t>
  </si>
  <si>
    <t>ecoli-contigs-partitions.265.4095</t>
  </si>
  <si>
    <t>ecoli-contigs-partitions.1155.707</t>
  </si>
  <si>
    <t>ecoli-contigs-partitions.1496.3456</t>
  </si>
  <si>
    <t>ecoli-contigs-partitions.4808.885</t>
  </si>
  <si>
    <t>ecoli-contigs-partitions.5790.369</t>
  </si>
  <si>
    <t>ecoli-contigs-partitions.1469.9481</t>
  </si>
  <si>
    <t>ecoli-contigs-partitions.4.6761</t>
  </si>
  <si>
    <t>ecoli-contigs-partitions.3202.433</t>
  </si>
  <si>
    <t>ecoli-contigs-partitions.3488.3359</t>
  </si>
  <si>
    <t>ecoli-contigs-partitions.77.11599</t>
  </si>
  <si>
    <t>ecoli-contigs-partitions.4704.3516</t>
  </si>
  <si>
    <t>ecoli-contigs-partitions.1804.7579</t>
  </si>
  <si>
    <t>ecoli-contigs-partitions.4442.306</t>
  </si>
  <si>
    <t>ecoli-contigs-partitions.586.1339</t>
  </si>
  <si>
    <t>ecoli-contigs-partitions.1251.9539</t>
  </si>
  <si>
    <t>ecoli-contigs-partitions.846.627</t>
  </si>
  <si>
    <t>ecoli-contigs-partitions.5505.3107</t>
  </si>
  <si>
    <t>ecoli-contigs-partitions.1123.3294</t>
  </si>
  <si>
    <t>ecoli-contigs-partitions.165.3842</t>
  </si>
  <si>
    <t>ecoli-contigs-partitions.3422.1721</t>
  </si>
  <si>
    <t>ecoli-contigs-partitions.1521.1979</t>
  </si>
  <si>
    <t>ecoli-contigs-partitions.3617.505</t>
  </si>
  <si>
    <t>ecoli-contigs-partitions.3219.744</t>
  </si>
  <si>
    <t>ecoli-contigs-partitions.3237.2693</t>
  </si>
  <si>
    <t>ecoli-contigs-partitions.2960.1192</t>
  </si>
  <si>
    <t>ecoli-contigs-partitions.4982.370</t>
  </si>
  <si>
    <t>ecoli-contigs-partitions.5112.7829</t>
  </si>
  <si>
    <t>ecoli-contigs-partitions.5243.1764</t>
  </si>
  <si>
    <t>ecoli-contigs-partitions.1322.1485</t>
  </si>
  <si>
    <t>ecoli-contigs-partitions.1594.1084</t>
  </si>
  <si>
    <t>ecoli-contigs-partitions.2038.323</t>
  </si>
  <si>
    <t>ecoli-contigs-partitions.1743.1080</t>
  </si>
  <si>
    <t>ecoli-contigs-partitions.1577.41841</t>
  </si>
  <si>
    <t>ecoli-contigs-partitions.1786.2695</t>
  </si>
  <si>
    <t>ecoli-contigs-partitions.849.1165</t>
  </si>
  <si>
    <t>ecoli-contigs-partitions.4405.545</t>
  </si>
  <si>
    <t>ecoli-contigs-partitions.5010.7548</t>
  </si>
  <si>
    <t>ecoli-contigs-partitions.5022.8388</t>
  </si>
  <si>
    <t>ecoli-contigs-partitions.910.2550</t>
  </si>
  <si>
    <t>ecoli-contigs-partitions.2629.1002</t>
  </si>
  <si>
    <t>ecoli-contigs-partitions.1082.1109</t>
  </si>
  <si>
    <t>ecoli-contigs-partitions.3501.1962</t>
  </si>
  <si>
    <t>ecoli-contigs-partitions.2915.331</t>
  </si>
  <si>
    <t>ecoli-contigs-partitions.1697.320</t>
  </si>
  <si>
    <t>ecoli-contigs-partitions.5684.2897</t>
  </si>
  <si>
    <t>ecoli-contigs-partitions.1443.4174</t>
  </si>
  <si>
    <t>ecoli-contigs-partitions.5408.969</t>
  </si>
  <si>
    <t>ecoli-contigs-partitions.2906.2001</t>
  </si>
  <si>
    <t>ecoli-contigs-partitions.4926.2095</t>
  </si>
  <si>
    <t>ecoli-contigs-partitions.5929.316</t>
  </si>
  <si>
    <t>ecoli-contigs-partitions.5281.399</t>
  </si>
  <si>
    <t>ecoli-contigs-partitions.5180.6488</t>
  </si>
  <si>
    <t>ecoli-contigs-partitions.1287.2239</t>
  </si>
  <si>
    <t>ecoli-contigs-partitions.2305.7983</t>
  </si>
  <si>
    <t>ecoli-contigs-partitions.2446.1069</t>
  </si>
  <si>
    <t>ecoli-contigs-partitions.171.11869</t>
  </si>
  <si>
    <t>ecoli-contigs-partitions.5758.1259</t>
  </si>
  <si>
    <t>ecoli-contigs-partitions.5918.404</t>
  </si>
  <si>
    <t>ecoli-contigs-partitions.2744.664</t>
  </si>
  <si>
    <t>ecoli-contigs-partitions.5474.365</t>
  </si>
  <si>
    <t>ecoli-contigs-partitions.3907.547</t>
  </si>
  <si>
    <t>ecoli-contigs-partitions.4026.490</t>
  </si>
  <si>
    <t>ecoli-contigs-partitions.5692.543</t>
  </si>
  <si>
    <t>ecoli-contigs-partitions.3337.1005</t>
  </si>
  <si>
    <t>ecoli-contigs-partitions.1360.590</t>
  </si>
  <si>
    <t>ecoli-contigs-partitions.5417.3899</t>
  </si>
  <si>
    <t>ecoli-contigs-partitions.5323.365</t>
  </si>
  <si>
    <t>ecoli-contigs-partitions.2073.2753</t>
  </si>
  <si>
    <t>ecoli-contigs-partitions.896.9940</t>
  </si>
  <si>
    <t>ecoli-contigs-partitions.454.1126</t>
  </si>
  <si>
    <t>ecoli-contigs-partitions.2909.1199</t>
  </si>
  <si>
    <t>ecoli-contigs-partitions.2060.577</t>
  </si>
  <si>
    <t>ecoli-contigs-partitions.4061.590</t>
  </si>
  <si>
    <t>ecoli-contigs-partitions.2773.9737</t>
  </si>
  <si>
    <t>ecoli-contigs-partitions.4228.859</t>
  </si>
  <si>
    <t>ecoli-contigs-partitions.6068.359</t>
  </si>
  <si>
    <t>ecoli-contigs-partitions.5385.1470</t>
  </si>
  <si>
    <t>ecoli-contigs-partitions.2652.518</t>
  </si>
  <si>
    <t>ecoli-contigs-partitions.2420.851</t>
  </si>
  <si>
    <t>ecoli-contigs-partitions.5073.624</t>
  </si>
  <si>
    <t>ecoli-contigs-partitions.822.7561</t>
  </si>
  <si>
    <t>ecoli-contigs-partitions.5205.301</t>
  </si>
  <si>
    <t>ecoli-contigs-partitions.712.468</t>
  </si>
  <si>
    <t>ecoli-contigs-partitions.3847.516</t>
  </si>
  <si>
    <t>ecoli-contigs-partitions.4588.427</t>
  </si>
  <si>
    <t>ecoli-contigs-partitions.1215.3954</t>
  </si>
  <si>
    <t>ecoli-contigs-partitions.1345.2521</t>
  </si>
  <si>
    <t>ecoli-contigs-partitions.4630.6392</t>
  </si>
  <si>
    <t>ecoli-contigs-partitions.625.621</t>
  </si>
  <si>
    <t>ecoli-contigs-partitions.5907.430</t>
  </si>
  <si>
    <t>ecoli-contigs-partitions.5157.827</t>
  </si>
  <si>
    <t>ecoli-contigs-partitions.2779.12815</t>
  </si>
  <si>
    <t>ecoli-contigs-partitions.5897.321</t>
  </si>
  <si>
    <t>ecoli-contigs-partitions.767.7879</t>
  </si>
  <si>
    <t>ecoli-contigs-partitions.4766.4343</t>
  </si>
  <si>
    <t>ecoli-contigs-partitions.2798.1808</t>
  </si>
  <si>
    <t>ecoli-contigs-partitions.3577.1261</t>
  </si>
  <si>
    <t>ecoli-contigs-partitions.1622.1348</t>
  </si>
  <si>
    <t>ecoli-contigs-partitions.2772.14019</t>
  </si>
  <si>
    <t>ecoli-contigs-partitions.4721.6981</t>
  </si>
  <si>
    <t>ecoli-contigs-partitions.3519.886</t>
  </si>
  <si>
    <t>ecoli-contigs-partitions.4664.10165</t>
  </si>
  <si>
    <t>ecoli-contigs-partitions.2118.327</t>
  </si>
  <si>
    <t>ecoli-contigs-partitions.1420.1249</t>
  </si>
  <si>
    <t>ecoli-contigs-partitions.3663.574</t>
  </si>
  <si>
    <t>ecoli-contigs-partitions.1576.1299</t>
  </si>
  <si>
    <t>ecoli-contigs-partitions.1742.2997</t>
  </si>
  <si>
    <t>ecoli-contigs-partitions.3224.1406</t>
  </si>
  <si>
    <t>ecoli-contigs-partitions.1146.1417</t>
  </si>
  <si>
    <t>ecoli-contigs-partitions.5093.615</t>
  </si>
  <si>
    <t>ecoli-contigs-partitions.4936.726</t>
  </si>
  <si>
    <t>ecoli-contigs-partitions.368.11000</t>
  </si>
  <si>
    <t>ecoli-contigs-partitions.5908.330</t>
  </si>
  <si>
    <t>ecoli-contigs-partitions.4918.1075</t>
  </si>
  <si>
    <t>ecoli-contigs-partitions.4769.5983</t>
  </si>
  <si>
    <t>ecoli-contigs-partitions.825.1344</t>
  </si>
  <si>
    <t>ecoli-contigs-partitions.693.2747</t>
  </si>
  <si>
    <t>ecoli-contigs-partitions.3503.4027</t>
  </si>
  <si>
    <t>ecoli-contigs-partitions.4010.615</t>
  </si>
  <si>
    <t>ecoli-contigs-partitions.1020.2807</t>
  </si>
  <si>
    <t>ecoli-contigs-partitions.5748.569</t>
  </si>
  <si>
    <t>ecoli-contigs-partitions.5244.327</t>
  </si>
  <si>
    <t>ecoli-contigs-partitions.4178.584</t>
  </si>
  <si>
    <t>ecoli-contigs-partitions.1181.5272</t>
  </si>
  <si>
    <t>ecoli-contigs-partitions.5762.1676</t>
  </si>
  <si>
    <t>ecoli-contigs-partitions.2564.3152</t>
  </si>
  <si>
    <t>ecoli-contigs-partitions.4079.426</t>
  </si>
  <si>
    <t>ecoli-contigs-partitions.2503.895</t>
  </si>
  <si>
    <t>ecoli-contigs-partitions.3264.5967</t>
  </si>
  <si>
    <t>ecoli-contigs-partitions.659.4881</t>
  </si>
  <si>
    <t>ecoli-contigs-partitions.3204.393</t>
  </si>
  <si>
    <t>ecoli-contigs-partitions.3402.488</t>
  </si>
  <si>
    <t>ecoli-contigs-partitions.5007.5719</t>
  </si>
  <si>
    <t>ecoli-contigs-partitions.3511.954</t>
  </si>
  <si>
    <t>ecoli-contigs-partitions.1224.3928</t>
  </si>
  <si>
    <t>ecoli-contigs-partitions.5099.9794</t>
  </si>
  <si>
    <t>ecoli-contigs-partitions.1465.66466</t>
  </si>
  <si>
    <t>ecoli-contigs-partitions.5024.1428</t>
  </si>
  <si>
    <t>ecoli-contigs-partitions.2760.3568</t>
  </si>
  <si>
    <t>ecoli-contigs-partitions.4020.496</t>
  </si>
  <si>
    <t>ecoli-contigs-partitions.4270.309</t>
  </si>
  <si>
    <t>ecoli-contigs-partitions.2700.445</t>
  </si>
  <si>
    <t>ecoli-contigs-partitions.1272.2342</t>
  </si>
  <si>
    <t>ecoli-contigs-partitions.4193.531</t>
  </si>
  <si>
    <t>ecoli-contigs-partitions.5968.368</t>
  </si>
  <si>
    <t>ecoli-contigs-partitions.3551.1921</t>
  </si>
  <si>
    <t>ecoli-contigs-partitions.2928.568</t>
  </si>
  <si>
    <t>ecoli-contigs-partitions.784.4242</t>
  </si>
  <si>
    <t>ecoli-contigs-partitions.1481.9679</t>
  </si>
  <si>
    <t>ecoli-contigs-partitions.1993.9562</t>
  </si>
  <si>
    <t>ecoli-contigs-partitions.5060.657</t>
  </si>
  <si>
    <t>ecoli-contigs-partitions.3538.3091</t>
  </si>
  <si>
    <t>ecoli-contigs-partitions.6069.348</t>
  </si>
  <si>
    <t>ecoli-contigs-partitions.5127.1700</t>
  </si>
  <si>
    <t>ecoli-contigs-partitions.5353.714</t>
  </si>
  <si>
    <t>ecoli-contigs-partitions.497.2655</t>
  </si>
  <si>
    <t>ecoli-contigs-partitions.5765.383</t>
  </si>
  <si>
    <t>ecoli-contigs-partitions.3882.532</t>
  </si>
  <si>
    <t>ecoli-contigs-partitions.3238.807</t>
  </si>
  <si>
    <t>ecoli-contigs-partitions.5302.2084</t>
  </si>
  <si>
    <t>ecoli-contigs-partitions.3715.4458</t>
  </si>
  <si>
    <t>ecoli-contigs-partitions.3687.1123</t>
  </si>
  <si>
    <t>ecoli-contigs-partitions.4145.920</t>
  </si>
  <si>
    <t>ecoli-contigs-partitions.5312.573</t>
  </si>
  <si>
    <t>ecoli-contigs-partitions.5082.3573</t>
  </si>
  <si>
    <t>ecoli-contigs-partitions.1158.855</t>
  </si>
  <si>
    <t>ecoli-contigs-partitions.3621.653</t>
  </si>
  <si>
    <t>ecoli-contigs-partitions.5358.672</t>
  </si>
  <si>
    <t>ecoli-contigs-partitions.5433.1181</t>
  </si>
  <si>
    <t>ecoli-contigs-partitions.4830.317</t>
  </si>
  <si>
    <t>ecoli-contigs-partitions.4700.2567</t>
  </si>
  <si>
    <t>ecoli-contigs-partitions.5000.326</t>
  </si>
  <si>
    <t>ecoli-contigs-partitions.1335.1360</t>
  </si>
  <si>
    <t>ecoli-contigs-partitions.3909.341</t>
  </si>
  <si>
    <t>ecoli-contigs-partitions.5315.344</t>
  </si>
  <si>
    <t>ecoli-contigs-partitions.143.1555</t>
  </si>
  <si>
    <t>ecoli-contigs-partitions.5256.850</t>
  </si>
  <si>
    <t>ecoli-contigs-partitions.5334.372</t>
  </si>
  <si>
    <t>ecoli-contigs-partitions.3701.651</t>
  </si>
  <si>
    <t>ecoli-contigs-partitions.3705.308</t>
  </si>
  <si>
    <t>ecoli-contigs-partitions.3626.467</t>
  </si>
  <si>
    <t>ecoli-contigs-partitions.5873.383</t>
  </si>
  <si>
    <t>ecoli-contigs-partitions.5019.7526</t>
  </si>
  <si>
    <t>ecoli-contigs-partitions.2545.4839</t>
  </si>
  <si>
    <t>ecoli-contigs-partitions.1285.3030</t>
  </si>
  <si>
    <t>ecoli-contigs-partitions.4582.508</t>
  </si>
  <si>
    <t>ecoli-contigs-partitions.1194.7435</t>
  </si>
  <si>
    <t>ecoli-contigs-partitions.6040.575</t>
  </si>
  <si>
    <t>ecoli-contigs-partitions.2400.414</t>
  </si>
  <si>
    <t>ecoli-contigs-partitions.3470.448</t>
  </si>
  <si>
    <t>ecoli-contigs-partitions.3564.1334</t>
  </si>
  <si>
    <t>ecoli-contigs-partitions.516.6970</t>
  </si>
  <si>
    <t>ecoli-contigs-partitions.3968.1454</t>
  </si>
  <si>
    <t>ecoli-contigs-partitions.1241.5542</t>
  </si>
  <si>
    <t>ecoli-contigs-partitions.4574.1315</t>
  </si>
  <si>
    <t>ecoli-contigs-partitions.5512.2609</t>
  </si>
  <si>
    <t>ecoli-contigs-partitions.1019.1409</t>
  </si>
  <si>
    <t>ecoli-contigs-partitions.43.31946</t>
  </si>
  <si>
    <t>ecoli-contigs-partitions.4343.353</t>
  </si>
  <si>
    <t>ecoli-contigs-partitions.4908.632</t>
  </si>
  <si>
    <t>ecoli-contigs-partitions.4674.345</t>
  </si>
  <si>
    <t>ecoli-contigs-partitions.2186.15272</t>
  </si>
  <si>
    <t>ecoli-contigs-partitions.793.303</t>
  </si>
  <si>
    <t>ecoli-contigs-partitions.5146.1205</t>
  </si>
  <si>
    <t>ecoli-contigs-partitions.443.1295</t>
  </si>
  <si>
    <t>ecoli-contigs-partitions.5445.949</t>
  </si>
  <si>
    <t>ecoli-contigs-partitions.3152.2971</t>
  </si>
  <si>
    <t>ecoli-contigs-partitions.5560.461</t>
  </si>
  <si>
    <t>ecoli-contigs-partitions.4907.878</t>
  </si>
  <si>
    <t>ecoli-contigs-partitions.5731.327</t>
  </si>
  <si>
    <t>ecoli-contigs-partitions.3809.498</t>
  </si>
  <si>
    <t>ecoli-contigs-partitions.4224.460</t>
  </si>
  <si>
    <t>ecoli-contigs-partitions.4233.392</t>
  </si>
  <si>
    <t>ecoli-contigs-partitions.2105.425</t>
  </si>
  <si>
    <t>ecoli-contigs-partitions.2255.2398</t>
  </si>
  <si>
    <t>ecoli-contigs-partitions.1850.1834</t>
  </si>
  <si>
    <t>ecoli-contigs-partitions.4324.735</t>
  </si>
  <si>
    <t>ecoli-contigs-partitions.4861.936</t>
  </si>
  <si>
    <t>ecoli-contigs-partitions.3270.5725</t>
  </si>
  <si>
    <t>ecoli-contigs-partitions.4784.3616</t>
  </si>
  <si>
    <t>ecoli-contigs-partitions.2180.17565</t>
  </si>
  <si>
    <t>ecoli-contigs-partitions.2926.2523</t>
  </si>
  <si>
    <t>ecoli-contigs-partitions.891.691</t>
  </si>
  <si>
    <t>ecoli-contigs-partitions.3323.461</t>
  </si>
  <si>
    <t>ecoli-contigs-partitions.5648.798</t>
  </si>
  <si>
    <t>ecoli-contigs-partitions.1653.3367</t>
  </si>
  <si>
    <t>ecoli-contigs-partitions.1321.1159</t>
  </si>
  <si>
    <t>ecoli-contigs-partitions.5077.306</t>
  </si>
  <si>
    <t>ecoli-contigs-partitions.709.1511</t>
  </si>
  <si>
    <t>ecoli-contigs-partitions.753.1098</t>
  </si>
  <si>
    <t>ecoli-contigs-partitions.2659.464</t>
  </si>
  <si>
    <t>ecoli-contigs-partitions.3169.445</t>
  </si>
  <si>
    <t>ecoli-contigs-partitions.4805.11092</t>
  </si>
  <si>
    <t>ecoli-contigs-partitions.3143.347</t>
  </si>
  <si>
    <t>ecoli-contigs-partitions.4086.536</t>
  </si>
  <si>
    <t>ecoli-contigs-partitions.2042.565</t>
  </si>
  <si>
    <t>ecoli-contigs-partitions.2592.1514</t>
  </si>
  <si>
    <t>ecoli-contigs-partitions.5133.998</t>
  </si>
  <si>
    <t>ecoli-contigs-partitions.1830.3819</t>
  </si>
  <si>
    <t>ecoli-contigs-partitions.1887.16282</t>
  </si>
  <si>
    <t>ecoli-contigs-partitions.4845.6176</t>
  </si>
  <si>
    <t>ecoli-contigs-partitions.1366.314</t>
  </si>
  <si>
    <t>ecoli-contigs-partitions.3220.403</t>
  </si>
  <si>
    <t>ecoli-contigs-partitions.2289.6103</t>
  </si>
  <si>
    <t>ecoli-contigs-partitions.5188.614</t>
  </si>
  <si>
    <t>ecoli-contigs-partitions.1760.2988</t>
  </si>
  <si>
    <t>ecoli-contigs-partitions.5212.2463</t>
  </si>
  <si>
    <t>ecoli-contigs-partitions.2348.12457</t>
  </si>
  <si>
    <t>ecoli-contigs-partitions.566.3067</t>
  </si>
  <si>
    <t>ecoli-contigs-partitions.1394.1807</t>
  </si>
  <si>
    <t>ecoli-contigs-partitions.1753.3681</t>
  </si>
  <si>
    <t>ecoli-contigs-partitions.3280.1698</t>
  </si>
  <si>
    <t>ecoli-contigs-partitions.5986.613</t>
  </si>
  <si>
    <t>ecoli-contigs-partitions.1025.13807</t>
  </si>
  <si>
    <t>ecoli-contigs-partitions.447.875</t>
  </si>
  <si>
    <t>ecoli-contigs-partitions.2751.9323</t>
  </si>
  <si>
    <t>ecoli-contigs-partitions.3399.550</t>
  </si>
  <si>
    <t>ecoli-contigs-partitions.4035.1946</t>
  </si>
  <si>
    <t>ecoli-contigs-partitions.2556.347</t>
  </si>
  <si>
    <t>ecoli-contigs-partitions.6018.377</t>
  </si>
  <si>
    <t>ecoli-contigs-partitions.78.10223</t>
  </si>
  <si>
    <t>ecoli-contigs-partitions.1330.381</t>
  </si>
  <si>
    <t>ecoli-contigs-partitions.2558.329</t>
  </si>
  <si>
    <t>ecoli-contigs-partitions.2443.627</t>
  </si>
  <si>
    <t>ecoli-contigs-partitions.4230.532</t>
  </si>
  <si>
    <t>ecoli-contigs-partitions.5434.490</t>
  </si>
  <si>
    <t>ecoli-contigs-partitions.3078.886</t>
  </si>
  <si>
    <t>ecoli-contigs-partitions.2741.10246</t>
  </si>
  <si>
    <t>ecoli-contigs-partitions.5117.1186</t>
  </si>
  <si>
    <t>ecoli-contigs-partitions.4110.406</t>
  </si>
  <si>
    <t>ecoli-contigs-partitions.1207.3582</t>
  </si>
  <si>
    <t>ecoli-contigs-partitions.969.3010</t>
  </si>
  <si>
    <t>ecoli-contigs-partitions.6042.502</t>
  </si>
  <si>
    <t>ecoli-contigs-partitions.5091.9448</t>
  </si>
  <si>
    <t>ecoli-contigs-partitions.749.1192</t>
  </si>
  <si>
    <t>ecoli-contigs-partitions.957.16449</t>
  </si>
  <si>
    <t>ecoli-contigs-partitions.6067.365</t>
  </si>
  <si>
    <t>ecoli-contigs-partitions.4381.475</t>
  </si>
  <si>
    <t>ecoli-contigs-partitions.4730.1042</t>
  </si>
  <si>
    <t>ecoli-contigs-partitions.5209.397</t>
  </si>
  <si>
    <t>ecoli-contigs-partitions.2497.9982</t>
  </si>
  <si>
    <t>ecoli-contigs-partitions.553.524</t>
  </si>
  <si>
    <t>ecoli-contigs-partitions.5889.429</t>
  </si>
  <si>
    <t>ecoli-contigs-partitions.71.1859</t>
  </si>
  <si>
    <t>ecoli-contigs-partitions.4541.1465</t>
  </si>
  <si>
    <t>ecoli-contigs-partitions.5734.375</t>
  </si>
  <si>
    <t>ecoli-contigs-partitions.1988.949</t>
  </si>
  <si>
    <t>ecoli-contigs-partitions.3929.312</t>
  </si>
  <si>
    <t>ecoli-contigs-partitions.3921.357</t>
  </si>
  <si>
    <t>ecoli-contigs-partitions.3072.321</t>
  </si>
  <si>
    <t>ecoli-contigs-partitions.3708.302</t>
  </si>
  <si>
    <t>ecoli-contigs-partitions.5590.1165</t>
  </si>
  <si>
    <t>ecoli-contigs-partitions.1956.19337</t>
  </si>
  <si>
    <t>ecoli-contigs-partitions.596.7005</t>
  </si>
  <si>
    <t>ecoli-contigs-partitions.2877.1662</t>
  </si>
  <si>
    <t>ecoli-contigs-partitions.1519.12309</t>
  </si>
  <si>
    <t>ecoli-contigs-partitions.4320.814</t>
  </si>
  <si>
    <t>ecoli-contigs-partitions.2154.773</t>
  </si>
  <si>
    <t>ecoli-contigs-partitions.5352.410</t>
  </si>
  <si>
    <t>ecoli-contigs-partitions.4263.464</t>
  </si>
  <si>
    <t>ecoli-contigs-partitions.4928.1039</t>
  </si>
  <si>
    <t>ecoli-contigs-partitions.260.5792</t>
  </si>
  <si>
    <t>ecoli-contigs-partitions.4539.1234</t>
  </si>
  <si>
    <t>ecoli-contigs-partitions.1388.1193</t>
  </si>
  <si>
    <t>ecoli-contigs-partitions.2094.7038</t>
  </si>
  <si>
    <t>ecoli-contigs-partitions.2431.1084</t>
  </si>
  <si>
    <t>ecoli-contigs-partitions.5555.325</t>
  </si>
  <si>
    <t>ecoli-contigs-partitions.4360.811</t>
  </si>
  <si>
    <t>ecoli-contigs-partitions.811.873</t>
  </si>
  <si>
    <t>ecoli-contigs-partitions.3920.526</t>
  </si>
  <si>
    <t>ecoli-contigs-partitions.4745.32999</t>
  </si>
  <si>
    <t>ecoli-contigs-partitions.1387.4688</t>
  </si>
  <si>
    <t>ecoli-contigs-partitions.3447.328</t>
  </si>
  <si>
    <t>ecoli-contigs-partitions.3073.9624</t>
  </si>
  <si>
    <t>ecoli-contigs-partitions.98.11184</t>
  </si>
  <si>
    <t>ecoli-contigs-partitions.4561.817</t>
  </si>
  <si>
    <t>ecoli-contigs-partitions.5495.453</t>
  </si>
  <si>
    <t>ecoli-contigs-partitions.4901.1721</t>
  </si>
  <si>
    <t>ecoli-contigs-partitions.2445.13147</t>
  </si>
  <si>
    <t>ecoli-contigs-partitions.4288.312</t>
  </si>
  <si>
    <t>ecoli-contigs-partitions.5894.562</t>
  </si>
  <si>
    <t>ecoli-contigs-partitions.1213.5143</t>
  </si>
  <si>
    <t>ecoli-contigs-partitions.6005.326</t>
  </si>
  <si>
    <t>ecoli-contigs-partitions.724.8848</t>
  </si>
  <si>
    <t>ecoli-contigs-partitions.4693.493</t>
  </si>
  <si>
    <t>ecoli-contigs-partitions.1664.884</t>
  </si>
  <si>
    <t>ecoli-contigs-partitions.5987.350</t>
  </si>
  <si>
    <t>ecoli-contigs-partitions.4957.655</t>
  </si>
  <si>
    <t>ecoli-contigs-partitions.1098.5675</t>
  </si>
  <si>
    <t>ecoli-contigs-partitions.2875.2289</t>
  </si>
  <si>
    <t>ecoli-contigs-partitions.2176.1470</t>
  </si>
  <si>
    <t>ecoli-contigs-partitions.858.8966</t>
  </si>
  <si>
    <t>ecoli-contigs-partitions.3368.1183</t>
  </si>
  <si>
    <t>ecoli-contigs-partitions.2510.21336</t>
  </si>
  <si>
    <t>ecoli-contigs-partitions.996.10967</t>
  </si>
  <si>
    <t>ecoli-contigs-partitions.3198.1112</t>
  </si>
  <si>
    <t>ecoli-contigs-partitions.2134.357</t>
  </si>
  <si>
    <t>ecoli-contigs-partitions.958.3550</t>
  </si>
  <si>
    <t>ecoli-contigs-partitions.352.4315</t>
  </si>
  <si>
    <t>ecoli-contigs-partitions.4127.558</t>
  </si>
  <si>
    <t>ecoli-contigs-partitions.4895.420</t>
  </si>
  <si>
    <t>ecoli-contigs-partitions.4498.1983</t>
  </si>
  <si>
    <t>ecoli-contigs-partitions.3446.384</t>
  </si>
  <si>
    <t>ecoli-contigs-partitions.6021.348</t>
  </si>
  <si>
    <t>ecoli-contigs-partitions.5266.6075</t>
  </si>
  <si>
    <t>ecoli-contigs-partitions.2675.5699</t>
  </si>
  <si>
    <t>ecoli-contigs-partitions.1462.5823</t>
  </si>
  <si>
    <t>ecoli-contigs-partitions.757.3123</t>
  </si>
  <si>
    <t>ecoli-contigs-partitions.2273.7794</t>
  </si>
  <si>
    <t>ecoli-contigs-partitions.512.6578</t>
  </si>
  <si>
    <t>ecoli-contigs-partitions.5396.351</t>
  </si>
  <si>
    <t>ecoli-contigs-partitions.850.4367</t>
  </si>
  <si>
    <t>ecoli-contigs-partitions.4621.982</t>
  </si>
  <si>
    <t>ecoli-contigs-partitions.5361.364</t>
  </si>
  <si>
    <t>ecoli-contigs-partitions.412.16638</t>
  </si>
  <si>
    <t>ecoli-contigs-partitions.5398.398</t>
  </si>
  <si>
    <t>ecoli-contigs-partitions.1311.3146</t>
  </si>
  <si>
    <t>ecoli-contigs-partitions.3680.1178</t>
  </si>
  <si>
    <t>ecoli-contigs-partitions.3394.438</t>
  </si>
  <si>
    <t>ecoli-contigs-partitions.50.2320</t>
  </si>
  <si>
    <t>ecoli-contigs-partitions.3179.986</t>
  </si>
  <si>
    <t>ecoli-contigs-partitions.881.5824</t>
  </si>
  <si>
    <t>ecoli-contigs-partitions.2710.2042</t>
  </si>
  <si>
    <t>ecoli-contigs-partitions.5003.2726</t>
  </si>
  <si>
    <t>ecoli-contigs-partitions.5749.960</t>
  </si>
  <si>
    <t>ecoli-contigs-partitions.4789.954</t>
  </si>
  <si>
    <t>ecoli-contigs-partitions.2726.1142</t>
  </si>
  <si>
    <t>ecoli-contigs-partitions.1639.437</t>
  </si>
  <si>
    <t>ecoli-contigs-partitions.5391.484</t>
  </si>
  <si>
    <t>ecoli-contigs-partitions.288.14245</t>
  </si>
  <si>
    <t>ecoli-contigs-partitions.5192.8269</t>
  </si>
  <si>
    <t>ecoli-contigs-partitions.4739.356</t>
  </si>
  <si>
    <t>ecoli-contigs-partitions.1649.34286</t>
  </si>
  <si>
    <t>ecoli-contigs-partitions.4041.1018</t>
  </si>
  <si>
    <t>ecoli-contigs-partitions.5252.418</t>
  </si>
  <si>
    <t>ecoli-contigs-partitions.99.4336</t>
  </si>
  <si>
    <t>ecoli-contigs-partitions.4213.1387</t>
  </si>
  <si>
    <t>ecoli-contigs-partitions.2616.9257</t>
  </si>
  <si>
    <t>ecoli-contigs-partitions.708.5720</t>
  </si>
  <si>
    <t>ecoli-contigs-partitions.3611.471</t>
  </si>
  <si>
    <t>ecoli-contigs-partitions.3934.865</t>
  </si>
  <si>
    <t>ecoli-contigs-partitions.5716.306</t>
  </si>
  <si>
    <t>ecoli-contigs-partitions.2631.466</t>
  </si>
  <si>
    <t>ecoli-contigs-partitions.2891.1860</t>
  </si>
  <si>
    <t>ecoli-contigs-partitions.3139.839</t>
  </si>
  <si>
    <t>ecoli-contigs-partitions.3957.526</t>
  </si>
  <si>
    <t>ecoli-contigs-partitions.4831.4976</t>
  </si>
  <si>
    <t>ecoli-contigs-partitions.5340.515</t>
  </si>
  <si>
    <t>ecoli-contigs-partitions.1736.2176</t>
  </si>
  <si>
    <t>ecoli-contigs-partitions.5018.1107</t>
  </si>
  <si>
    <t>ecoli-contigs-partitions.1064.965</t>
  </si>
  <si>
    <t>ecoli-contigs-partitions.1292.2566</t>
  </si>
  <si>
    <t>ecoli-contigs-partitions.2137.701</t>
  </si>
  <si>
    <t>ecoli-contigs-partitions.1542.730</t>
  </si>
  <si>
    <t>ecoli-contigs-partitions.4880.19735</t>
  </si>
  <si>
    <t>ecoli-contigs-partitions.1633.2051</t>
  </si>
  <si>
    <t>ecoli-contigs-partitions.473.914</t>
  </si>
  <si>
    <t>ecoli-contigs-partitions.1202.6201</t>
  </si>
  <si>
    <t>ecoli-contigs-partitions.5348.928</t>
  </si>
  <si>
    <t>ecoli-contigs-partitions.2572.855</t>
  </si>
  <si>
    <t>ecoli-contigs-partitions.4746.7244</t>
  </si>
  <si>
    <t>ecoli-contigs-partitions.3725.2278</t>
  </si>
  <si>
    <t>ecoli-contigs-partitions.3728.1469</t>
  </si>
  <si>
    <t>ecoli-contigs-partitions.4698.690</t>
  </si>
  <si>
    <t>ecoli-contigs-partitions.1698.26678</t>
  </si>
  <si>
    <t>ecoli-contigs-partitions.758.717</t>
  </si>
  <si>
    <t>ecoli-contigs-partitions.5277.950</t>
  </si>
  <si>
    <t>ecoli-contigs-partitions.4362.621</t>
  </si>
  <si>
    <t>ecoli-contigs-partitions.384.4198</t>
  </si>
  <si>
    <t>ecoli-contigs-partitions.2862.1024</t>
  </si>
  <si>
    <t>ecoli-contigs-partitions.3549.947</t>
  </si>
  <si>
    <t>ecoli-contigs-partitions.5084.3495</t>
  </si>
  <si>
    <t>ecoli-contigs-partitions.1669.10296</t>
  </si>
  <si>
    <t>ecoli-contigs-partitions.2683.555</t>
  </si>
  <si>
    <t>ecoli-contigs-partitions.3320.331</t>
  </si>
  <si>
    <t>ecoli-contigs-partitions.4209.352</t>
  </si>
  <si>
    <t>ecoli-contigs-partitions.2377.3112</t>
  </si>
  <si>
    <t>ecoli-contigs-partitions.3468.389</t>
  </si>
  <si>
    <t>ecoli-contigs-partitions.4029.450</t>
  </si>
  <si>
    <t>ecoli-contigs-partitions.950.23735</t>
  </si>
  <si>
    <t>ecoli-contigs-partitions.1166.1306</t>
  </si>
  <si>
    <t>ecoli-contigs-partitions.3132.2763</t>
  </si>
  <si>
    <t>ecoli-contigs-partitions.4942.2206</t>
  </si>
  <si>
    <t>ecoli-contigs-partitions.2128.937</t>
  </si>
  <si>
    <t>ecoli-contigs-partitions.555.6885</t>
  </si>
  <si>
    <t>ecoli-contigs-partitions.2372.1990</t>
  </si>
  <si>
    <t>ecoli-contigs-partitions.2190.9385</t>
  </si>
  <si>
    <t>ecoli-contigs-partitions.4828.344</t>
  </si>
  <si>
    <t>ecoli-contigs-partitions.2279.1923</t>
  </si>
  <si>
    <t>ecoli-contigs-partitions.911.41407</t>
  </si>
  <si>
    <t>ecoli-contigs-partitions.95.23437</t>
  </si>
  <si>
    <t>ecoli-contigs-partitions.3885.921</t>
  </si>
  <si>
    <t>ecoli-contigs-partitions.1708.976</t>
  </si>
  <si>
    <t>ecoli-contigs-partitions.2213.7734</t>
  </si>
  <si>
    <t>ecoli-contigs-partitions.4164.407</t>
  </si>
  <si>
    <t>ecoli-contigs-partitions.3836.421</t>
  </si>
  <si>
    <t>ecoli-contigs-partitions.2250.11514</t>
  </si>
  <si>
    <t>ecoli-contigs-partitions.4269.361</t>
  </si>
  <si>
    <t>ecoli-contigs-partitions.5413.4955</t>
  </si>
  <si>
    <t>ecoli-contigs-partitions.5144.2347</t>
  </si>
  <si>
    <t>ecoli-contigs-partitions.802.2265</t>
  </si>
  <si>
    <t>ecoli-contigs-partitions.5431.733</t>
  </si>
  <si>
    <t>ecoli-contigs-partitions.3392.481</t>
  </si>
  <si>
    <t>ecoli-contigs-partitions.2170.9266</t>
  </si>
  <si>
    <t>ecoli-contigs-partitions.4337.330</t>
  </si>
  <si>
    <t>ecoli-contigs-partitions.4813.3659</t>
  </si>
  <si>
    <t>ecoli-contigs-partitions.4064.472</t>
  </si>
  <si>
    <t>ecoli-contigs-partitions.2474.10181</t>
  </si>
  <si>
    <t>ecoli-contigs-partitions.3311.1499</t>
  </si>
  <si>
    <t>ecoli-contigs-partitions.3012.346</t>
  </si>
  <si>
    <t>ecoli-contigs-partitions.5718.310</t>
  </si>
  <si>
    <t>ecoli-contigs-partitions.1072.4252</t>
  </si>
  <si>
    <t>ecoli-contigs-partitions.2693.1039</t>
  </si>
  <si>
    <t>ecoli-contigs-partitions.730.719</t>
  </si>
  <si>
    <t>ecoli-contigs-partitions.2956.825</t>
  </si>
  <si>
    <t>ecoli-contigs-partitions.1917.26436</t>
  </si>
  <si>
    <t>ecoli-contigs-partitions.133.2710</t>
  </si>
  <si>
    <t>ecoli-contigs-partitions.1453.10283</t>
  </si>
  <si>
    <t>ecoli-contigs-partitions.4363.429</t>
  </si>
  <si>
    <t>ecoli-contigs-partitions.5973.365</t>
  </si>
  <si>
    <t>ecoli-contigs-partitions.877.1880</t>
  </si>
  <si>
    <t>ecoli-contigs-partitions.3848.1133</t>
  </si>
  <si>
    <t>ecoli-contigs-partitions.160.5863</t>
  </si>
  <si>
    <t>ecoli-contigs-partitions.4667.2911</t>
  </si>
  <si>
    <t>ecoli-contigs-partitions.1351.6044</t>
  </si>
  <si>
    <t>ecoli-contigs-partitions.1233.4557</t>
  </si>
  <si>
    <t>ecoli-contigs-partitions.2218.1439</t>
  </si>
  <si>
    <t>ecoli-contigs-partitions.1395.5432</t>
  </si>
  <si>
    <t>ecoli-contigs-partitions.4925.2927</t>
  </si>
  <si>
    <t>ecoli-contigs-partitions.5801.537</t>
  </si>
  <si>
    <t>ecoli-contigs-partitions.4205.1071</t>
  </si>
  <si>
    <t>ecoli-contigs-partitions.76.4172</t>
  </si>
  <si>
    <t>ecoli-contigs-partitions.1902.4082</t>
  </si>
  <si>
    <t>ecoli-contigs-partitions.4605.2779</t>
  </si>
  <si>
    <t>ecoli-contigs-partitions.310.1239</t>
  </si>
  <si>
    <t>ecoli-contigs-partitions.1530.3658</t>
  </si>
  <si>
    <t>ecoli-contigs-partitions.3290.1119</t>
  </si>
  <si>
    <t>ecoli-contigs-partitions.3942.2825</t>
  </si>
  <si>
    <t>ecoli-contigs-partitions.5178.1304</t>
  </si>
  <si>
    <t>ecoli-contigs-partitions.868.5758</t>
  </si>
  <si>
    <t>ecoli-contigs-partitions.3308.1824</t>
  </si>
  <si>
    <t>ecoli-contigs-partitions.766.1571</t>
  </si>
  <si>
    <t>ecoli-contigs-partitions.2163.11014</t>
  </si>
  <si>
    <t>ecoli-contigs-partitions.3835.616</t>
  </si>
  <si>
    <t>ecoli-contigs-partitions.2183.36797</t>
  </si>
  <si>
    <t>ecoli-contigs-partitions.44.1408</t>
  </si>
  <si>
    <t>ecoli-contigs-partitions.2584.921</t>
  </si>
  <si>
    <t>ecoli-contigs-partitions.5587.2082</t>
  </si>
  <si>
    <t>ecoli-contigs-partitions.4669.6748</t>
  </si>
  <si>
    <t>ecoli-contigs-partitions.4870.18305</t>
  </si>
  <si>
    <t>ecoli-contigs-partitions.2087.1435</t>
  </si>
  <si>
    <t>ecoli-contigs-partitions.4734.1114</t>
  </si>
  <si>
    <t>ecoli-contigs-partitions.5672.301</t>
  </si>
  <si>
    <t>ecoli-contigs-partitions.1835.1444</t>
  </si>
  <si>
    <t>ecoli-contigs-partitions.3783.667</t>
  </si>
  <si>
    <t>ecoli-contigs-partitions.4717.1205</t>
  </si>
  <si>
    <t>ecoli-contigs-partitions.4708.653</t>
  </si>
  <si>
    <t>ecoli-contigs-partitions.3172.345</t>
  </si>
  <si>
    <t>ecoli-contigs-partitions.235.21172</t>
  </si>
  <si>
    <t>ecoli-contigs-partitions.5050.455</t>
  </si>
  <si>
    <t>ecoli-contigs-partitions.5641.452</t>
  </si>
  <si>
    <t>ecoli-contigs-partitions.1905.4983</t>
  </si>
  <si>
    <t>ecoli-contigs-partitions.1737.6651</t>
  </si>
  <si>
    <t>ecoli-contigs-partitions.3682.511</t>
  </si>
  <si>
    <t>ecoli-contigs-partitions.3485.4365</t>
  </si>
  <si>
    <t>ecoli-contigs-partitions.4972.573</t>
  </si>
  <si>
    <t>ecoli-contigs-partitions.2590.809</t>
  </si>
  <si>
    <t>ecoli-contigs-partitions.4650.5498</t>
  </si>
  <si>
    <t>ecoli-contigs-partitions.4564.1129</t>
  </si>
  <si>
    <t>ecoli-contigs-partitions.4293.400</t>
  </si>
  <si>
    <t>ecoli-contigs-partitions.2777.8600</t>
  </si>
  <si>
    <t>ecoli-contigs-partitions.3105.952</t>
  </si>
  <si>
    <t>ecoli-contigs-partitions.2356.445</t>
  </si>
  <si>
    <t>ecoli-contigs-partitions.2085.6308</t>
  </si>
  <si>
    <t>ecoli-contigs-partitions.1501.6987</t>
  </si>
  <si>
    <t>ecoli-contigs-partitions.1265.2613</t>
  </si>
  <si>
    <t>ecoli-contigs-partitions.4393.982</t>
  </si>
  <si>
    <t>ecoli-contigs-partitions.3991.653</t>
  </si>
  <si>
    <t>ecoli-contigs-partitions.4139.399</t>
  </si>
  <si>
    <t>ecoli-contigs-partitions.2778.2446</t>
  </si>
  <si>
    <t>ecoli-contigs-partitions.5591.565</t>
  </si>
  <si>
    <t>ecoli-contigs-partitions.3222.837</t>
  </si>
  <si>
    <t>ecoli-contigs-partitions.2883.1017</t>
  </si>
  <si>
    <t>ecoli-contigs-partitions.3781.471</t>
  </si>
  <si>
    <t>ecoli-contigs-partitions.4223.330</t>
  </si>
  <si>
    <t>ecoli-contigs-partitions.1112.545</t>
  </si>
  <si>
    <t>ecoli-contigs-partitions.3497.5295</t>
  </si>
  <si>
    <t>ecoli-contigs-partitions.5666.1268</t>
  </si>
  <si>
    <t>ecoli-contigs-partitions.2910.611</t>
  </si>
  <si>
    <t>ecoli-contigs-partitions.5411.343</t>
  </si>
  <si>
    <t>ecoli-contigs-partitions.3100.22932</t>
  </si>
  <si>
    <t>ecoli-contigs-partitions.3177.327</t>
  </si>
  <si>
    <t>ecoli-contigs-partitions.53.3876</t>
  </si>
  <si>
    <t>ecoli-contigs-partitions.3790.501</t>
  </si>
  <si>
    <t>ecoli-contigs-partitions.5557.323</t>
  </si>
  <si>
    <t>ecoli-contigs-partitions.5275.5037</t>
  </si>
  <si>
    <t>ecoli-contigs-partitions.1700.1170</t>
  </si>
  <si>
    <t>ecoli-contigs-partitions.4163.436</t>
  </si>
  <si>
    <t>ecoli-contigs-partitions.5357.316</t>
  </si>
  <si>
    <t>ecoli-contigs-partitions.1060.4324</t>
  </si>
  <si>
    <t>ecoli-contigs-partitions.242.7164</t>
  </si>
  <si>
    <t>ecoli-contigs-partitions.3729.1352</t>
  </si>
  <si>
    <t>ecoli-contigs-partitions.4101.785</t>
  </si>
  <si>
    <t>ecoli-contigs-partitions.4992.7655</t>
  </si>
  <si>
    <t>ecoli-contigs-partitions.1156.12983</t>
  </si>
  <si>
    <t>ecoli-contigs-partitions.3462.421</t>
  </si>
  <si>
    <t>ecoli-contigs-partitions.4119.680</t>
  </si>
  <si>
    <t>ecoli-contigs-partitions.4082.541</t>
  </si>
  <si>
    <t>ecoli-contigs-partitions.3147.4514</t>
  </si>
  <si>
    <t>ecoli-contigs-partitions.705.3269</t>
  </si>
  <si>
    <t>ecoli-contigs-partitions.3085.7976</t>
  </si>
  <si>
    <t>ecoli-contigs-partitions.66.19105</t>
  </si>
  <si>
    <t>ecoli-contigs-partitions.1843.7046</t>
  </si>
  <si>
    <t>ecoli-contigs-partitions.2514.9195</t>
  </si>
  <si>
    <t>ecoli-contigs-partitions.5017.19836</t>
  </si>
  <si>
    <t>ecoli-contigs-partitions.2393.1921</t>
  </si>
  <si>
    <t>ecoli-contigs-partitions.2599.8699</t>
  </si>
  <si>
    <t>ecoli-contigs-partitions.2044.1009</t>
  </si>
  <si>
    <t>ecoli-contigs-partitions.196.3477</t>
  </si>
  <si>
    <t>ecoli-contigs-partitions.696.3987</t>
  </si>
  <si>
    <t>ecoli-contigs-partitions.1558.568</t>
  </si>
  <si>
    <t>ecoli-contigs-partitions.1498.10454</t>
  </si>
  <si>
    <t>ecoli-contigs-partitions.3306.2831</t>
  </si>
  <si>
    <t>ecoli-contigs-partitions.5776.589</t>
  </si>
  <si>
    <t>ecoli-contigs-partitions.3252.311</t>
  </si>
  <si>
    <t>ecoli-contigs-partitions.163.3339</t>
  </si>
  <si>
    <t>ecoli-contigs-partitions.147.23555</t>
  </si>
  <si>
    <t>ecoli-contigs-partitions.972.10413</t>
  </si>
  <si>
    <t>ecoli-contigs-partitions.3583.1154</t>
  </si>
  <si>
    <t>ecoli-contigs-partitions.200.2921</t>
  </si>
  <si>
    <t>ecoli-contigs-partitions.3965.312</t>
  </si>
  <si>
    <t>ecoli-contigs-partitions.3829.797</t>
  </si>
  <si>
    <t>ecoli-contigs-partitions.4268.394</t>
  </si>
  <si>
    <t>ecoli-contigs-partitions.1104.2063</t>
  </si>
  <si>
    <t>ecoli-contigs-partitions.716.883</t>
  </si>
  <si>
    <t>ecoli-contigs-partitions.2886.1420</t>
  </si>
  <si>
    <t>ecoli-contigs-partitions.6055.332</t>
  </si>
  <si>
    <t>ecoli-contigs-partitions.1591.5618</t>
  </si>
  <si>
    <t>ecoli-contigs-partitions.1410.784</t>
  </si>
  <si>
    <t>ecoli-contigs-partitions.1940.25152</t>
  </si>
  <si>
    <t>ecoli-contigs-partitions.710.3507</t>
  </si>
  <si>
    <t>ecoli-contigs-partitions.455.9735</t>
  </si>
  <si>
    <t>ecoli-contigs-partitions.4352.345</t>
  </si>
  <si>
    <t>ecoli-contigs-partitions.5339.341</t>
  </si>
  <si>
    <t>ecoli-contigs-partitions.3459.612</t>
  </si>
  <si>
    <t>ecoli-contigs-partitions.5517.3482</t>
  </si>
  <si>
    <t>ecoli-contigs-partitions.5228.1210</t>
  </si>
  <si>
    <t>ecoli-contigs-partitions.5780.536</t>
  </si>
  <si>
    <t>ecoli-contigs-partitions.5552.305</t>
  </si>
  <si>
    <t>ecoli-contigs-partitions.4424.325</t>
  </si>
  <si>
    <t>ecoli-contigs-partitions.2291.1075</t>
  </si>
  <si>
    <t>ecoli-contigs-partitions.4283.446</t>
  </si>
  <si>
    <t>ecoli-contigs-partitions.1089.1782</t>
  </si>
  <si>
    <t>ecoli-contigs-partitions.468.1419</t>
  </si>
  <si>
    <t>ecoli-contigs-partitions.5242.565</t>
  </si>
  <si>
    <t>ecoli-contigs-partitions.3430.422</t>
  </si>
  <si>
    <t>ecoli-contigs-partitions.1614.1252</t>
  </si>
  <si>
    <t>ecoli-contigs-partitions.5231.1031</t>
  </si>
  <si>
    <t>ecoli-contigs-partitions.5316.1070</t>
  </si>
  <si>
    <t>ecoli-contigs-partitions.1080.3534</t>
  </si>
  <si>
    <t>ecoli-contigs-partitions.2096.13864</t>
  </si>
  <si>
    <t>ecoli-contigs-partitions.955.485</t>
  </si>
  <si>
    <t>ecoli-contigs-partitions.2175.7923</t>
  </si>
  <si>
    <t>ecoli-contigs-partitions.2362.396</t>
  </si>
  <si>
    <t>ecoli-contigs-partitions.3593.987</t>
  </si>
  <si>
    <t>ecoli-contigs-partitions.86.19252</t>
  </si>
  <si>
    <t>ecoli-contigs-partitions.4243.672</t>
  </si>
  <si>
    <t>ecoli-contigs-partitions.627.1389</t>
  </si>
  <si>
    <t>ecoli-contigs-partitions.5872.505</t>
  </si>
  <si>
    <t>ecoli-contigs-partitions.1528.7498</t>
  </si>
  <si>
    <t>ecoli-contigs-partitions.5378.303</t>
  </si>
  <si>
    <t>ecoli-contigs-partitions.3185.634</t>
  </si>
  <si>
    <t>ecoli-contigs-partitions.5933.462</t>
  </si>
  <si>
    <t>ecoli-contigs-partitions.578.3728</t>
  </si>
  <si>
    <t>ecoli-contigs-partitions.5807.497</t>
  </si>
  <si>
    <t>ecoli-contigs-partitions.3899.633</t>
  </si>
  <si>
    <t>ecoli-contigs-partitions.1548.9620</t>
  </si>
  <si>
    <t>ecoli-contigs-partitions.3087.517</t>
  </si>
  <si>
    <t>ecoli-contigs-partitions.150.6003</t>
  </si>
  <si>
    <t>ecoli-contigs-partitions.640.2657</t>
  </si>
  <si>
    <t>ecoli-contigs-partitions.4488.11751</t>
  </si>
  <si>
    <t>ecoli-contigs-partitions.663.2319</t>
  </si>
  <si>
    <t>ecoli-contigs-partitions.2856.3306</t>
  </si>
  <si>
    <t>ecoli-contigs-partitions.5177.905</t>
  </si>
  <si>
    <t>ecoli-contigs-partitions.2940.552</t>
  </si>
  <si>
    <t>ecoli-contigs-partitions.5832.552</t>
  </si>
  <si>
    <t>ecoli-contigs-partitions.1237.1600</t>
  </si>
  <si>
    <t>ecoli-contigs-partitions.2129.2883</t>
  </si>
  <si>
    <t>ecoli-contigs-partitions.1584.2831</t>
  </si>
  <si>
    <t>ecoli-contigs-partitions.617.1934</t>
  </si>
  <si>
    <t>ecoli-contigs-partitions.3805.1001</t>
  </si>
  <si>
    <t>ecoli-contigs-partitions.5837.461</t>
  </si>
  <si>
    <t>ecoli-contigs-partitions.4234.803</t>
  </si>
  <si>
    <t>ecoli-contigs-partitions.2783.650</t>
  </si>
  <si>
    <t>ecoli-contigs-partitions.4487.7319</t>
  </si>
  <si>
    <t>ecoli-contigs-partitions.4558.920</t>
  </si>
  <si>
    <t>ecoli-contigs-partitions.155.2161</t>
  </si>
  <si>
    <t>ecoli-contigs-partitions.4384.627</t>
  </si>
  <si>
    <t>ecoli-contigs-partitions.3730.3260</t>
  </si>
  <si>
    <t>ecoli-contigs-partitions.3540.1363</t>
  </si>
  <si>
    <t>ecoli-contigs-partitions.35.3090</t>
  </si>
  <si>
    <t>ecoli-contigs-partitions.1357.7336</t>
  </si>
  <si>
    <t>ecoli-contigs-partitions.2132.1931</t>
  </si>
  <si>
    <t>ecoli-contigs-partitions.2627.1534</t>
  </si>
  <si>
    <t>ecoli-contigs-partitions.105.5513</t>
  </si>
  <si>
    <t>ecoli-contigs-partitions.5255.2019</t>
  </si>
  <si>
    <t>ecoli-contigs-partitions.2098.818</t>
  </si>
  <si>
    <t>ecoli-contigs-partitions.2439.21551</t>
  </si>
  <si>
    <t>ecoli-contigs-partitions.1170.1118</t>
  </si>
  <si>
    <t>ecoli-contigs-partitions.24.4101</t>
  </si>
  <si>
    <t>ecoli-contigs-partitions.2454.595</t>
  </si>
  <si>
    <t>ecoli-contigs-partitions.1427.727</t>
  </si>
  <si>
    <t>ecoli-contigs-partitions.3604.382</t>
  </si>
  <si>
    <t>ecoli-contigs-partitions.1280.1593</t>
  </si>
  <si>
    <t>ecoli-contigs-partitions.1030.7765</t>
  </si>
  <si>
    <t>ecoli-contigs-partitions.4266.410</t>
  </si>
  <si>
    <t>ecoli-contigs-partitions.2421.350</t>
  </si>
  <si>
    <t>ecoli-contigs-partitions.5399.924</t>
  </si>
  <si>
    <t>ecoli-contigs-partitions.584.5607</t>
  </si>
  <si>
    <t>ecoli-contigs-partitions.3301.881</t>
  </si>
  <si>
    <t>ecoli-contigs-partitions.859.11278</t>
  </si>
  <si>
    <t>ecoli-contigs-partitions.5540.316</t>
  </si>
  <si>
    <t>ecoli-contigs-partitions.2031.2077</t>
  </si>
  <si>
    <t>ecoli-contigs-partitions.3166.370</t>
  </si>
  <si>
    <t>ecoli-contigs-partitions.4328.882</t>
  </si>
  <si>
    <t>ecoli-contigs-partitions.4057.435</t>
  </si>
  <si>
    <t>ecoli-contigs-partitions.5485.387</t>
  </si>
  <si>
    <t>ecoli-contigs-partitions.823.727</t>
  </si>
  <si>
    <t>ecoli-contigs-partitions.3229.300</t>
  </si>
  <si>
    <t>ecoli-contigs-partitions.805.11481</t>
  </si>
  <si>
    <t>ecoli-contigs-partitions.932.7552</t>
  </si>
  <si>
    <t>ecoli-contigs-partitions.3136.6369</t>
  </si>
  <si>
    <t>ecoli-contigs-partitions.813.2774</t>
  </si>
  <si>
    <t>ecoli-contigs-partitions.2022.1188</t>
  </si>
  <si>
    <t>ecoli-contigs-partitions.5996.885</t>
  </si>
  <si>
    <t>ecoli-contigs-partitions.4374.373</t>
  </si>
  <si>
    <t>ecoli-contigs-partitions.2275.814</t>
  </si>
  <si>
    <t>ecoli-contigs-partitions.2724.933</t>
  </si>
  <si>
    <t>ecoli-contigs-partitions.1632.1971</t>
  </si>
  <si>
    <t>ecoli-contigs-partitions.679.868</t>
  </si>
  <si>
    <t>ecoli-contigs-partitions.5354.1059</t>
  </si>
  <si>
    <t>ecoli-contigs-partitions.2894.1115</t>
  </si>
  <si>
    <t>ecoli-contigs-partitions.1223.1007</t>
  </si>
  <si>
    <t>ecoli-contigs-partitions.3158.1176</t>
  </si>
  <si>
    <t>ecoli-contigs-partitions.5958.464</t>
  </si>
  <si>
    <t>ecoli-contigs-partitions.201.3900</t>
  </si>
  <si>
    <t>ecoli-contigs-partitions.2973.330</t>
  </si>
  <si>
    <t>ecoli-contigs-partitions.376.326</t>
  </si>
  <si>
    <t>ecoli-contigs-partitions.4016.591</t>
  </si>
  <si>
    <t>ecoli-contigs-partitions.5678.313</t>
  </si>
  <si>
    <t>ecoli-contigs-partitions.5740.657</t>
  </si>
  <si>
    <t>ecoli-contigs-partitions.2394.5635</t>
  </si>
  <si>
    <t>ecoli-contigs-partitions.3406.1047</t>
  </si>
  <si>
    <t>ecoli-contigs-partitions.1782.3952</t>
  </si>
  <si>
    <t>ecoli-contigs-partitions.3351.1371</t>
  </si>
  <si>
    <t>ecoli-contigs-partitions.5613.1214</t>
  </si>
  <si>
    <t>ecoli-contigs-partitions.1642.8160</t>
  </si>
  <si>
    <t>ecoli-contigs-partitions.6058.395</t>
  </si>
  <si>
    <t>ecoli-contigs-partitions.5759.416</t>
  </si>
  <si>
    <t>ecoli-contigs-partitions.4396.359</t>
  </si>
  <si>
    <t>ecoli-contigs-partitions.580.369</t>
  </si>
  <si>
    <t>ecoli-contigs-partitions.5219.1892</t>
  </si>
  <si>
    <t>ecoli-contigs-partitions.3077.1341</t>
  </si>
  <si>
    <t>ecoli-contigs-partitions.3925.557</t>
  </si>
  <si>
    <t>ecoli-contigs-partitions.5295.312</t>
  </si>
  <si>
    <t>ecoli-contigs-partitions.2375.1774</t>
  </si>
  <si>
    <t>ecoli-contigs-partitions.1318.502</t>
  </si>
  <si>
    <t>ecoli-contigs-partitions.5819.316</t>
  </si>
  <si>
    <t>ecoli-contigs-partitions.1694.1404</t>
  </si>
  <si>
    <t>ecoli-contigs-partitions.5227.952</t>
  </si>
  <si>
    <t>ecoli-contigs-partitions.2470.7042</t>
  </si>
  <si>
    <t>ecoli-contigs-partitions.490.738</t>
  </si>
  <si>
    <t>ecoli-contigs-partitions.4239.544</t>
  </si>
  <si>
    <t>ecoli-contigs-partitions.4995.301</t>
  </si>
  <si>
    <t>ecoli-contigs-partitions.3221.313</t>
  </si>
  <si>
    <t>ecoli-contigs-partitions.1944.4576</t>
  </si>
  <si>
    <t>ecoli-contigs-partitions.308.2487</t>
  </si>
  <si>
    <t>ecoli-contigs-partitions.2432.1950</t>
  </si>
  <si>
    <t>ecoli-contigs-partitions.2878.3744</t>
  </si>
  <si>
    <t>ecoli-contigs-partitions.4653.531</t>
  </si>
  <si>
    <t>ecoli-contigs-partitions.5061.336</t>
  </si>
  <si>
    <t>ecoli-contigs-partitions.4707.1252</t>
  </si>
  <si>
    <t>ecoli-contigs-partitions.5469.531</t>
  </si>
  <si>
    <t>ecoli-contigs-partitions.4904.3879</t>
  </si>
  <si>
    <t>ecoli-contigs-partitions.1886.6089</t>
  </si>
  <si>
    <t>ecoli-contigs-partitions.4162.325</t>
  </si>
  <si>
    <t>ecoli-contigs-partitions.4619.319</t>
  </si>
  <si>
    <t>ecoli-contigs-partitions.5462.520</t>
  </si>
  <si>
    <t>ecoli-contigs-partitions.79.9470</t>
  </si>
  <si>
    <t>ecoli-contigs-partitions.2987.3180</t>
  </si>
  <si>
    <t>ecoli-contigs-partitions.5341.899</t>
  </si>
  <si>
    <t>ecoli-contigs-partitions.488.6044</t>
  </si>
  <si>
    <t>ecoli-contigs-partitions.2550.7201</t>
  </si>
  <si>
    <t>ecoli-contigs-partitions.3203.389</t>
  </si>
  <si>
    <t>ecoli-contigs-partitions.3336.784</t>
  </si>
  <si>
    <t>ecoli-contigs-partitions.2125.651</t>
  </si>
  <si>
    <t>ecoli-contigs-partitions.5311.2690</t>
  </si>
  <si>
    <t>ecoli-contigs-partitions.5066.1324</t>
  </si>
  <si>
    <t>ecoli-contigs-partitions.828.2450</t>
  </si>
  <si>
    <t>ecoli-contigs-partitions.3373.2408</t>
  </si>
  <si>
    <t>ecoli-contigs-partitions.2265.3609</t>
  </si>
  <si>
    <t>ecoli-contigs-partitions.22.7012</t>
  </si>
  <si>
    <t>ecoli-contigs-partitions.514.4424</t>
  </si>
  <si>
    <t>ecoli-contigs-partitions.5409.6538</t>
  </si>
  <si>
    <t>ecoli-contigs-partitions.6049.315</t>
  </si>
  <si>
    <t>ecoli-contigs-partitions.5510.1577</t>
  </si>
  <si>
    <t>ecoli-contigs-partitions.4486.4479</t>
  </si>
  <si>
    <t>ecoli-contigs-partitions.1091.2484</t>
  </si>
  <si>
    <t>ecoli-contigs-partitions.1920.4723</t>
  </si>
  <si>
    <t>ecoli-contigs-partitions.815.603</t>
  </si>
  <si>
    <t>ecoli-contigs-partitions.5458.513</t>
  </si>
  <si>
    <t>ecoli-contigs-partitions.2041.3733</t>
  </si>
  <si>
    <t>ecoli-contigs-partitions.847.1322</t>
  </si>
  <si>
    <t>ecoli-contigs-partitions.788.1407</t>
  </si>
  <si>
    <t>ecoli-contigs-partitions.2690.1211</t>
  </si>
  <si>
    <t>ecoli-contigs-partitions.2936.1720</t>
  </si>
  <si>
    <t>ecoli-contigs-partitions.109.7984</t>
  </si>
  <si>
    <t>ecoli-contigs-partitions.1447.4052</t>
  </si>
  <si>
    <t>ecoli-contigs-partitions.4696.2820</t>
  </si>
  <si>
    <t>ecoli-contigs-partitions.4612.1074</t>
  </si>
  <si>
    <t>ecoli-contigs-partitions.4932.1775</t>
  </si>
  <si>
    <t>ecoli-contigs-partitions.5601.396</t>
  </si>
  <si>
    <t>ecoli-contigs-partitions.2192.6593</t>
  </si>
  <si>
    <t>ecoli-contigs-partitions.3527.2018</t>
  </si>
  <si>
    <t>ecoli-contigs-partitions.3302.839</t>
  </si>
  <si>
    <t>ecoli-contigs-partitions.4673.3899</t>
  </si>
  <si>
    <t>ecoli-contigs-partitions.1587.2914</t>
  </si>
  <si>
    <t>ecoli-contigs-partitions.192.15700</t>
  </si>
  <si>
    <t>ecoli-contigs-partitions.496.823</t>
  </si>
  <si>
    <t>ecoli-contigs-partitions.4603.308</t>
  </si>
  <si>
    <t>ecoli-contigs-partitions.1673.2220</t>
  </si>
  <si>
    <t>ecoli-contigs-partitions.4004.1630</t>
  </si>
  <si>
    <t>ecoli-contigs-partitions.482.3760</t>
  </si>
  <si>
    <t>ecoli-contigs-partitions.3370.1393</t>
  </si>
  <si>
    <t>ecoli-contigs-partitions.5397.336</t>
  </si>
  <si>
    <t>ecoli-contigs-partitions.1449.5538</t>
  </si>
  <si>
    <t>ecoli-contigs-partitions.698.3507</t>
  </si>
  <si>
    <t>ecoli-contigs-partitions.5840.617</t>
  </si>
  <si>
    <t>ecoli-contigs-partitions.2966.565</t>
  </si>
  <si>
    <t>ecoli-contigs-partitions.2814.1763</t>
  </si>
  <si>
    <t>ecoli-contigs-partitions.634.2145</t>
  </si>
  <si>
    <t>ecoli-contigs-partitions.4502.367</t>
  </si>
  <si>
    <t>ecoli-contigs-partitions.245.4682</t>
  </si>
  <si>
    <t>ecoli-contigs-partitions.3407.418</t>
  </si>
  <si>
    <t>ecoli-contigs-partitions.5044.3453</t>
  </si>
  <si>
    <t>ecoli-contigs-partitions.2046.6787</t>
  </si>
  <si>
    <t>ecoli-contigs-partitions.2998.434</t>
  </si>
  <si>
    <t>ecoli-contigs-partitions.675.673</t>
  </si>
  <si>
    <t>ecoli-contigs-partitions.1770.847</t>
  </si>
  <si>
    <t>ecoli-contigs-partitions.2268.6518</t>
  </si>
  <si>
    <t>ecoli-contigs-partitions.1914.5747</t>
  </si>
  <si>
    <t>ecoli-contigs-partitions.524.1433</t>
  </si>
  <si>
    <t>ecoli-contigs-partitions.1055.2333</t>
  </si>
  <si>
    <t>ecoli-contigs-partitions.908.3436</t>
  </si>
  <si>
    <t>ecoli-contigs-partitions.3743.500</t>
  </si>
  <si>
    <t>ecoli-contigs-partitions.41.3846</t>
  </si>
  <si>
    <t>ecoli-contigs-partitions.3724.532</t>
  </si>
  <si>
    <t>ecoli-contigs-partitions.2113.735</t>
  </si>
  <si>
    <t>ecoli-contigs-partitions.926.7727</t>
  </si>
  <si>
    <t>ecoli-contigs-partitions.3000.4079</t>
  </si>
  <si>
    <t>ecoli-contigs-partitions.4474.5900</t>
  </si>
  <si>
    <t>ecoli-contigs-partitions.1299.843</t>
  </si>
  <si>
    <t>ecoli-contigs-partitions.2401.789</t>
  </si>
  <si>
    <t>ecoli-contigs-partitions.3396.1334</t>
  </si>
  <si>
    <t>ecoli-contigs-partitions.2021.4098</t>
  </si>
  <si>
    <t>ecoli-contigs-partitions.4354.538</t>
  </si>
  <si>
    <t>ecoli-contigs-partitions.1002.7100</t>
  </si>
  <si>
    <t>ecoli-contigs-partitions.518.527</t>
  </si>
  <si>
    <t>ecoli-contigs-partitions.1899.24056</t>
  </si>
  <si>
    <t>ecoli-contigs-partitions.5956.566</t>
  </si>
  <si>
    <t>ecoli-contigs-partitions.1229.1241</t>
  </si>
  <si>
    <t>ecoli-contigs-partitions.3297.1711</t>
  </si>
  <si>
    <t>ecoli-contigs-partitions.1935.714</t>
  </si>
  <si>
    <t>ecoli-contigs-partitions.4571.809</t>
  </si>
  <si>
    <t>ecoli-contigs-partitions.2689.1234</t>
  </si>
  <si>
    <t>ecoli-contigs-partitions.4859.699</t>
  </si>
  <si>
    <t>ecoli-contigs-partitions.1478.717</t>
  </si>
  <si>
    <t>ecoli-contigs-partitions.2287.4187</t>
  </si>
  <si>
    <t>ecoli-contigs-partitions.6017.1158</t>
  </si>
  <si>
    <t>ecoli-contigs-partitions.486.3744</t>
  </si>
  <si>
    <t>ecoli-contigs-partitions.4692.1701</t>
  </si>
  <si>
    <t>ecoli-contigs-partitions.2591.496</t>
  </si>
  <si>
    <t>ecoli-contigs-partitions.3989.1157</t>
  </si>
  <si>
    <t>ecoli-contigs-partitions.4011.487</t>
  </si>
  <si>
    <t>ecoli-contigs-partitions.4355.318</t>
  </si>
  <si>
    <t>ecoli-contigs-partitions.1378.1583</t>
  </si>
  <si>
    <t>ecoli-contigs-partitions.5089.1510</t>
  </si>
  <si>
    <t>ecoli-contigs-partitions.5619.321</t>
  </si>
  <si>
    <t>ecoli-contigs-partitions.2784.102226</t>
  </si>
  <si>
    <t>ecoli-contigs-partitions.5629.452</t>
  </si>
  <si>
    <t>ecoli-contigs-partitions.2786.1497</t>
  </si>
  <si>
    <t>ecoli-contigs-partitions.3268.12759</t>
  </si>
  <si>
    <t>ecoli-contigs-partitions.2025.3561</t>
  </si>
  <si>
    <t>ecoli-contigs-partitions.5379.418</t>
  </si>
  <si>
    <t>ecoli-contigs-partitions.2884.870</t>
  </si>
  <si>
    <t>ecoli-contigs-partitions.3703.579</t>
  </si>
  <si>
    <t>ecoli-contigs-partitions.3750.1753</t>
  </si>
  <si>
    <t>ecoli-contigs-partitions.5893.934</t>
  </si>
  <si>
    <t>ecoli-contigs-partitions.4229.400</t>
  </si>
  <si>
    <t>ecoli-contigs-partitions.5844.335</t>
  </si>
  <si>
    <t>ecoli-contigs-partitions.1575.669</t>
  </si>
  <si>
    <t>ecoli-contigs-partitions.4037.812</t>
  </si>
  <si>
    <t>ecoli-contigs-partitions.2467.4929</t>
  </si>
  <si>
    <t>ecoli-contigs-partitions.783.308</t>
  </si>
  <si>
    <t>ecoli-contigs-partitions.807.8329</t>
  </si>
  <si>
    <t>ecoli-contigs-partitions.2405.980</t>
  </si>
  <si>
    <t>ecoli-contigs-partitions.5263.844</t>
  </si>
  <si>
    <t>ecoli-contigs-partitions.2264.679</t>
  </si>
  <si>
    <t>ecoli-contigs-partitions.5858.314</t>
  </si>
  <si>
    <t>ecoli-contigs-partitions.1538.1946</t>
  </si>
  <si>
    <t>ecoli-contigs-partitions.3992.412</t>
  </si>
  <si>
    <t>ecoli-contigs-partitions.4742.536</t>
  </si>
  <si>
    <t>ecoli-contigs-partitions.1373.1277</t>
  </si>
  <si>
    <t>ecoli-contigs-partitions.319.2462</t>
  </si>
  <si>
    <t>ecoli-contigs-partitions.2321.840</t>
  </si>
  <si>
    <t>ecoli-contigs-partitions.2992.310</t>
  </si>
  <si>
    <t>ecoli-contigs-partitions.685.735</t>
  </si>
  <si>
    <t>ecoli-contigs-partitions.1349.1065</t>
  </si>
  <si>
    <t>ecoli-contigs-partitions.1195.559</t>
  </si>
  <si>
    <t>ecoli-contigs-partitions.4070.1239</t>
  </si>
  <si>
    <t>ecoli-contigs-partitions.6036.405</t>
  </si>
  <si>
    <t>ecoli-contigs-partitions.461.1587</t>
  </si>
  <si>
    <t>ecoli-contigs-partitions.3833.531</t>
  </si>
  <si>
    <t>ecoli-contigs-partitions.744.668</t>
  </si>
  <si>
    <t>ecoli-contigs-partitions.5622.442</t>
  </si>
  <si>
    <t>ecoli-contigs-partitions.1038.3462</t>
  </si>
  <si>
    <t>ecoli-contigs-partitions.1931.24274</t>
  </si>
  <si>
    <t>ecoli-contigs-partitions.2422.2319</t>
  </si>
  <si>
    <t>ecoli-contigs-partitions.4610.669</t>
  </si>
  <si>
    <t>ecoli-contigs-partitions.754.448</t>
  </si>
  <si>
    <t>ecoli-contigs-partitions.1017.6664</t>
  </si>
  <si>
    <t>ecoli-contigs-partitions.5179.300</t>
  </si>
  <si>
    <t>ecoli-contigs-partitions.3296.2619</t>
  </si>
  <si>
    <t>ecoli-contigs-partitions.5865.847</t>
  </si>
  <si>
    <t>ecoli-contigs-partitions.438.627</t>
  </si>
  <si>
    <t>ecoli-contigs-partitions.603.3849</t>
  </si>
  <si>
    <t>ecoli-contigs-partitions.4050.777</t>
  </si>
  <si>
    <t>ecoli-contigs-partitions.4637.8411</t>
  </si>
  <si>
    <t>ecoli-contigs-partitions.4560.922</t>
  </si>
  <si>
    <t>ecoli-contigs-partitions.6008.410</t>
  </si>
  <si>
    <t>ecoli-contigs-partitions.1153.3010</t>
  </si>
  <si>
    <t>ecoli-contigs-partitions.3056.16386</t>
  </si>
  <si>
    <t>ecoli-contigs-partitions.747.12008</t>
  </si>
  <si>
    <t>ecoli-contigs-partitions.3945.685</t>
  </si>
  <si>
    <t>ecoli-contigs-partitions.770.4959</t>
  </si>
  <si>
    <t>ecoli-contigs-partitions.5833.312</t>
  </si>
  <si>
    <t>ecoli-contigs-partitions.4815.332</t>
  </si>
  <si>
    <t>ecoli-contigs-partitions.1626.14136</t>
  </si>
  <si>
    <t>ecoli-contigs-partitions.3165.566</t>
  </si>
  <si>
    <t>ecoli-contigs-partitions.3423.345</t>
  </si>
  <si>
    <t>ecoli-contigs-partitions.4962.1280</t>
  </si>
  <si>
    <t>ecoli-contigs-partitions.1572.3827</t>
  </si>
  <si>
    <t>ecoli-contigs-partitions.1457.3063</t>
  </si>
  <si>
    <t>ecoli-contigs-partitions.4802.2833</t>
  </si>
  <si>
    <t>ecoli-contigs-partitions.4201.1531</t>
  </si>
  <si>
    <t>ecoli-contigs-partitions.5140.1045</t>
  </si>
  <si>
    <t>ecoli-contigs-partitions.3168.590</t>
  </si>
  <si>
    <t>ecoli-contigs-partitions.2604.1690</t>
  </si>
  <si>
    <t>ecoli-contigs-partitions.4197.1058</t>
  </si>
  <si>
    <t>ecoli-contigs-partitions.2618.1125</t>
  </si>
  <si>
    <t>ecoli-contigs-partitions.2840.1611</t>
  </si>
  <si>
    <t>ecoli-contigs-partitions.4836.2261</t>
  </si>
  <si>
    <t>ecoli-contigs-partitions.2355.3407</t>
  </si>
  <si>
    <t>ecoli-contigs-partitions.4232.1603</t>
  </si>
  <si>
    <t>ecoli-contigs-partitions.1209.1742</t>
  </si>
  <si>
    <t>ecoli-contigs-partitions.3034.562</t>
  </si>
  <si>
    <t>ecoli-contigs-partitions.268.6049</t>
  </si>
  <si>
    <t>ecoli-contigs-partitions.6059.314</t>
  </si>
  <si>
    <t>ecoli-contigs-partitions.4716.1030</t>
  </si>
  <si>
    <t>ecoli-contigs-partitions.830.1227</t>
  </si>
  <si>
    <t>ecoli-contigs-partitions.4238.344</t>
  </si>
  <si>
    <t>ecoli-contigs-partitions.1477.1596</t>
  </si>
  <si>
    <t>ecoli-contigs-partitions.5841.373</t>
  </si>
  <si>
    <t>ecoli-contigs-partitions.3891.326</t>
  </si>
  <si>
    <t>ecoli-contigs-partitions.1563.3571</t>
  </si>
  <si>
    <t>ecoli-contigs-partitions.3027.398</t>
  </si>
  <si>
    <t>ecoli-contigs-partitions.4156.326</t>
  </si>
  <si>
    <t>ecoli-contigs-partitions.5264.474</t>
  </si>
  <si>
    <t>ecoli-contigs-partitions.2598.2254</t>
  </si>
  <si>
    <t>ecoli-contigs-partitions.6037.359</t>
  </si>
  <si>
    <t>ecoli-contigs-partitions.298.3173</t>
  </si>
  <si>
    <t>ecoli-contigs-partitions.5416.3280</t>
  </si>
  <si>
    <t>ecoli-contigs-partitions.1841.558</t>
  </si>
  <si>
    <t>ecoli-contigs-partitions.5132.6986</t>
  </si>
  <si>
    <t>ecoli-contigs-partitions.4449.469</t>
  </si>
  <si>
    <t>ecoli-contigs-partitions.4027.1252</t>
  </si>
  <si>
    <t>ecoli-contigs-partitions.5349.339</t>
  </si>
  <si>
    <t>ecoli-contigs-partitions.5677.587</t>
  </si>
  <si>
    <t>ecoli-contigs-partitions.4988.2998</t>
  </si>
  <si>
    <t>ecoli-contigs-partitions.1926.12383</t>
  </si>
  <si>
    <t>ecoli-contigs-partitions.2717.1505</t>
  </si>
  <si>
    <t>ecoli-contigs-partitions.3556.390</t>
  </si>
  <si>
    <t>ecoli-contigs-partitions.2566.1616</t>
  </si>
  <si>
    <t>ecoli-contigs-partitions.1087.8133</t>
  </si>
  <si>
    <t>ecoli-contigs-partitions.4087.541</t>
  </si>
  <si>
    <t>ecoli-contigs-partitions.2230.10290</t>
  </si>
  <si>
    <t>ecoli-contigs-partitions.863.4496</t>
  </si>
  <si>
    <t>ecoli-contigs-partitions.2626.476</t>
  </si>
  <si>
    <t>ecoli-contigs-partitions.4546.484</t>
  </si>
  <si>
    <t>ecoli-contigs-partitions.3856.954</t>
  </si>
  <si>
    <t>ecoli-contigs-partitions.1953.12316</t>
  </si>
  <si>
    <t>ecoli-contigs-partitions.4179.456</t>
  </si>
  <si>
    <t>ecoli-contigs-partitions.1375.4470</t>
  </si>
  <si>
    <t>ecoli-contigs-partitions.4144.563</t>
  </si>
  <si>
    <t>ecoli-contigs-partitions.487.2328</t>
  </si>
  <si>
    <t>ecoli-contigs-partitions.4296.343</t>
  </si>
  <si>
    <t>ecoli-contigs-partitions.745.2155</t>
  </si>
  <si>
    <t>ecoli-contigs-partitions.4978.357</t>
  </si>
  <si>
    <t>ecoli-contigs-partitions.4887.1115</t>
  </si>
  <si>
    <t>ecoli-contigs-partitions.1811.398</t>
  </si>
  <si>
    <t>ecoli-contigs-partitions.5488.370</t>
  </si>
  <si>
    <t>ecoli-contigs-partitions.4202.884</t>
  </si>
  <si>
    <t>ecoli-contigs-partitions.3129.562</t>
  </si>
  <si>
    <t>ecoli-contigs-partitions.973.1919</t>
  </si>
  <si>
    <t>ecoli-contigs-partitions.3846.1043</t>
  </si>
  <si>
    <t>ecoli-contigs-partitions.3624.1066</t>
  </si>
  <si>
    <t>ecoli-contigs-partitions.4300.397</t>
  </si>
  <si>
    <t>ecoli-contigs-partitions.2109.478</t>
  </si>
  <si>
    <t>ecoli-contigs-partitions.4906.951</t>
  </si>
  <si>
    <t>ecoli-contigs-partitions.4297.525</t>
  </si>
  <si>
    <t>ecoli-contigs-partitions.4031.327</t>
  </si>
  <si>
    <t>ecoli-contigs-partitions.1304.1908</t>
  </si>
  <si>
    <t>ecoli-contigs-partitions.5499.427</t>
  </si>
  <si>
    <t>ecoli-contigs-partitions.4633.6802</t>
  </si>
  <si>
    <t>ecoli-contigs-partitions.695.776</t>
  </si>
  <si>
    <t>ecoli-contigs-partitions.1937.9107</t>
  </si>
  <si>
    <t>ecoli-contigs-partitions.4710.1242</t>
  </si>
  <si>
    <t>ecoli-contigs-partitions.5482.329</t>
  </si>
  <si>
    <t>ecoli-contigs-partitions.5974.901</t>
  </si>
  <si>
    <t>ecoli-contigs-partitions.2775.943</t>
  </si>
  <si>
    <t>ecoli-contigs-partitions.4019.488</t>
  </si>
  <si>
    <t>ecoli-contigs-partitions.5767.582</t>
  </si>
  <si>
    <t>ecoli-contigs-partitions.4998.2069</t>
  </si>
  <si>
    <t>ecoli-contigs-partitions.5386.426</t>
  </si>
  <si>
    <t>ecoli-contigs-partitions.342.4378</t>
  </si>
  <si>
    <t>ecoli-contigs-partitions.3581.450</t>
  </si>
  <si>
    <t>ecoli-contigs-partitions.3205.494</t>
  </si>
  <si>
    <t>ecoli-contigs-partitions.5867.413</t>
  </si>
  <si>
    <t>ecoli-contigs-partitions.5143.1236</t>
  </si>
  <si>
    <t>ecoli-contigs-partitions.5736.687</t>
  </si>
  <si>
    <t>ecoli-contigs-partitions.3666.496</t>
  </si>
  <si>
    <t>ecoli-contigs-partitions.5699.312</t>
  </si>
  <si>
    <t>ecoli-contigs-partitions.3300.320</t>
  </si>
  <si>
    <t>ecoli-contigs-partitions.4459.1982</t>
  </si>
  <si>
    <t>ecoli-contigs-partitions.1739.2128</t>
  </si>
  <si>
    <t>ecoli-contigs-partitions.2967.2810</t>
  </si>
  <si>
    <t>ecoli-contigs-partitions.5267.597</t>
  </si>
  <si>
    <t>ecoli-contigs-partitions.3990.1179</t>
  </si>
  <si>
    <t>ecoli-contigs-partitions.4817.1364</t>
  </si>
  <si>
    <t>ecoli-contigs-partitions.361.3821</t>
  </si>
  <si>
    <t>ecoli-contigs-partitions.1727.4395</t>
  </si>
  <si>
    <t>ecoli-contigs-partitions.4104.1241</t>
  </si>
  <si>
    <t>ecoli-contigs-partitions.3644.1893</t>
  </si>
  <si>
    <t>ecoli-contigs-partitions.2810.606</t>
  </si>
  <si>
    <t>ecoli-contigs-partitions.84.7109</t>
  </si>
  <si>
    <t>ecoli-contigs-partitions.3386.1714</t>
  </si>
  <si>
    <t>ecoli-contigs-partitions.1108.4612</t>
  </si>
  <si>
    <t>ecoli-contigs-partitions.1437.1221</t>
  </si>
  <si>
    <t>ecoli-contigs-partitions.994.507</t>
  </si>
  <si>
    <t>ecoli-contigs-partitions.6043.371</t>
  </si>
  <si>
    <t>ecoli-contigs-partitions.2990.2416</t>
  </si>
  <si>
    <t>ecoli-contigs-partitions.1541.665</t>
  </si>
  <si>
    <t>ecoli-contigs-partitions.2259.931</t>
  </si>
  <si>
    <t>ecoli-contigs-partitions.1040.601</t>
  </si>
  <si>
    <t>ecoli-contigs-partitions.1903.13156</t>
  </si>
  <si>
    <t>ecoli-contigs-partitions.5618.413</t>
  </si>
  <si>
    <t>ecoli-contigs-partitions.1817.6749</t>
  </si>
  <si>
    <t>ecoli-contigs-partitions.364.5192</t>
  </si>
  <si>
    <t>ecoli-contigs-partitions.1832.2010</t>
  </si>
  <si>
    <t>ecoli-contigs-partitions.316.1277</t>
  </si>
  <si>
    <t>ecoli-contigs-partitions.4478.963</t>
  </si>
  <si>
    <t>ecoli-contigs-partitions.2066.6300</t>
  </si>
  <si>
    <t>ecoli-contigs-partitions.1144.815</t>
  </si>
  <si>
    <t>ecoli-contigs-partitions.4954.1102</t>
  </si>
  <si>
    <t>ecoli-contigs-partitions.669.11395</t>
  </si>
  <si>
    <t>ecoli-contigs-partitions.4532.8002</t>
  </si>
  <si>
    <t>ecoli-contigs-partitions.2893.1421</t>
  </si>
  <si>
    <t>ecoli-contigs-partitions.3142.1010</t>
  </si>
  <si>
    <t>ecoli-contigs-partitions.4038.447</t>
  </si>
  <si>
    <t>ecoli-contigs-partitions.4660.1531</t>
  </si>
  <si>
    <t>ecoli-contigs-partitions.4767.4830</t>
  </si>
  <si>
    <t>ecoli-contigs-partitions.674.5789</t>
  </si>
  <si>
    <t>ecoli-contigs-partitions.1503.826</t>
  </si>
  <si>
    <t>ecoli-contigs-partitions.692.970</t>
  </si>
  <si>
    <t>ecoli-contigs-partitions.5612.324</t>
  </si>
  <si>
    <t>ecoli-contigs-partitions.3818.2578</t>
  </si>
  <si>
    <t>ecoli-contigs-partitions.1429.933</t>
  </si>
  <si>
    <t>ecoli-contigs-partitions.5705.2871</t>
  </si>
  <si>
    <t>ecoli-contigs-partitions.3291.5342</t>
  </si>
  <si>
    <t>ecoli-contigs-partitions.3874.1101</t>
  </si>
  <si>
    <t>ecoli-contigs-partitions.2293.1908</t>
  </si>
  <si>
    <t>ecoli-contigs-partitions.4731.968</t>
  </si>
  <si>
    <t>ecoli-contigs-partitions.1604.2892</t>
  </si>
  <si>
    <t>ecoli-contigs-partitions.5720.336</t>
  </si>
  <si>
    <t>ecoli-contigs-partitions.3443.419</t>
  </si>
  <si>
    <t>ecoli-contigs-partitions.1523.24333</t>
  </si>
  <si>
    <t>ecoli-contigs-partitions.3482.792</t>
  </si>
  <si>
    <t>ecoli-contigs-partitions.2185.18090</t>
  </si>
  <si>
    <t>ecoli-contigs-partitions.5926.333</t>
  </si>
  <si>
    <t>ecoli-contigs-partitions.2694.1172</t>
  </si>
  <si>
    <t>ecoli-contigs-partitions.4138.422</t>
  </si>
  <si>
    <t>ecoli-contigs-partitions.1100.5994</t>
  </si>
  <si>
    <t>ecoli-contigs-partitions.2776.22142</t>
  </si>
  <si>
    <t>ecoli-contigs-partitions.5016.1267</t>
  </si>
  <si>
    <t>ecoli-contigs-partitions.1815.4036</t>
  </si>
  <si>
    <t>ecoli-contigs-partitions.4167.776</t>
  </si>
  <si>
    <t>ecoli-contigs-partitions.2608.657</t>
  </si>
  <si>
    <t>ecoli-contigs-partitions.5568.1160</t>
  </si>
  <si>
    <t>ecoli-contigs-partitions.3529.381</t>
  </si>
  <si>
    <t>ecoli-contigs-partitions.1745.2230</t>
  </si>
  <si>
    <t>ecoli-contigs-partitions.274.6044</t>
  </si>
  <si>
    <t>ecoli-contigs-partitions.5036.1847</t>
  </si>
  <si>
    <t>ecoli-contigs-partitions.1605.1598</t>
  </si>
  <si>
    <t>ecoli-contigs-partitions.965.21452</t>
  </si>
  <si>
    <t>ecoli-contigs-partitions.656.4163</t>
  </si>
  <si>
    <t>ecoli-contigs-partitions.3602.537</t>
  </si>
  <si>
    <t>ecoli-contigs-partitions.366.7247</t>
  </si>
  <si>
    <t>ecoli-contigs-partitions.2952.1092</t>
  </si>
  <si>
    <t>ecoli-contigs-partitions.4084.315</t>
  </si>
  <si>
    <t>ecoli-contigs-partitions.5657.2037</t>
  </si>
  <si>
    <t>ecoli-contigs-partitions.3487.6926</t>
  </si>
  <si>
    <t>ecoli-contigs-partitions.1405.1657</t>
  </si>
  <si>
    <t>ecoli-contigs-partitions.2738.1317</t>
  </si>
  <si>
    <t>ecoli-contigs-partitions.2276.1215</t>
  </si>
  <si>
    <t>ecoli-contigs-partitions.31.14239</t>
  </si>
  <si>
    <t>ecoli-contigs-partitions.1936.7205</t>
  </si>
  <si>
    <t>ecoli-contigs-partitions.4941.2650</t>
  </si>
  <si>
    <t>ecoli-contigs-partitions.3972.1262</t>
  </si>
  <si>
    <t>ecoli-contigs-partitions.4737.368</t>
  </si>
  <si>
    <t>ecoli-contigs-partitions.5459.306</t>
  </si>
  <si>
    <t>ecoli-contigs-partitions.1034.3270</t>
  </si>
  <si>
    <t>ecoli-contigs-partitions.4258.465</t>
  </si>
  <si>
    <t>ecoli-contigs-partitions.5201.1515</t>
  </si>
  <si>
    <t>ecoli-contigs-partitions.3098.1842</t>
  </si>
  <si>
    <t>ecoli-contigs-partitions.1221.817</t>
  </si>
  <si>
    <t>ecoli-contigs-partitions.1852.588</t>
  </si>
  <si>
    <t>ecoli-contigs-partitions.5097.2827</t>
  </si>
  <si>
    <t>ecoli-contigs-partitions.903.23564</t>
  </si>
  <si>
    <t>ecoli-contigs-partitions.5257.614</t>
  </si>
  <si>
    <t>ecoli-contigs-partitions.5812.347</t>
  </si>
  <si>
    <t>ecoli-contigs-partitions.2452.47130</t>
  </si>
  <si>
    <t>ecoli-contigs-partitions.4143.384</t>
  </si>
  <si>
    <t>ecoli-contigs-partitions.2574.538</t>
  </si>
  <si>
    <t>ecoli-contigs-partitions.3223.471</t>
  </si>
  <si>
    <t>ecoli-contigs-partitions.5962.446</t>
  </si>
  <si>
    <t>ecoli-contigs-partitions.2435.582</t>
  </si>
  <si>
    <t>ecoli-contigs-partitions.5455.587</t>
  </si>
  <si>
    <t>ecoli-contigs-partitions.2181.4713</t>
  </si>
  <si>
    <t>ecoli-contigs-partitions.1635.5424</t>
  </si>
  <si>
    <t>ecoli-contigs-partitions.1855.1648</t>
  </si>
  <si>
    <t>ecoli-contigs-partitions.5937.438</t>
  </si>
  <si>
    <t>ecoli-contigs-partitions.1896.16106</t>
  </si>
  <si>
    <t>ecoli-contigs-partitions.3858.541</t>
  </si>
  <si>
    <t>ecoli-contigs-partitions.3851.2556</t>
  </si>
  <si>
    <t>ecoli-contigs-partitions.651.2664</t>
  </si>
  <si>
    <t>ecoli-contigs-partitions.1845.1996</t>
  </si>
  <si>
    <t>ecoli-contigs-partitions.866.13096</t>
  </si>
  <si>
    <t>ecoli-contigs-partitions.2210.1944</t>
  </si>
  <si>
    <t>ecoli-contigs-partitions.2728.21802</t>
  </si>
  <si>
    <t>ecoli-contigs-partitions.2254.810</t>
  </si>
  <si>
    <t>ecoli-contigs-partitions.5465.370</t>
  </si>
  <si>
    <t>ecoli-contigs-partitions.3378.1117</t>
  </si>
  <si>
    <t>ecoli-contigs-partitions.5123.537</t>
  </si>
  <si>
    <t>ecoli-contigs-partitions.2916.1355</t>
  </si>
  <si>
    <t>ecoli-contigs-partitions.4973.683</t>
  </si>
  <si>
    <t>ecoli-contigs-partitions.3154.906</t>
  </si>
  <si>
    <t>ecoli-contigs-partitions.800.1099</t>
  </si>
  <si>
    <t>ecoli-contigs-partitions.756.464</t>
  </si>
  <si>
    <t>ecoli-contigs-partitions.4689.7025</t>
  </si>
  <si>
    <t>ecoli-contigs-partitions.4714.4396</t>
  </si>
  <si>
    <t>ecoli-contigs-partitions.4043.936</t>
  </si>
  <si>
    <t>ecoli-contigs-partitions.1759.370</t>
  </si>
  <si>
    <t>ecoli-contigs-partitions.4601.5256</t>
  </si>
  <si>
    <t>ecoli-contigs-partitions.3982.1613</t>
  </si>
  <si>
    <t>ecoli-contigs-partitions.1348.832</t>
  </si>
  <si>
    <t>ecoli-contigs-partitions.5862.521</t>
  </si>
  <si>
    <t>ecoli-contigs-partitions.2871.507</t>
  </si>
  <si>
    <t>ecoli-contigs-partitions.2026.680</t>
  </si>
  <si>
    <t>ecoli-contigs-partitions.5158.5104</t>
  </si>
  <si>
    <t>ecoli-contigs-partitions.5886.435</t>
  </si>
  <si>
    <t>ecoli-contigs-partitions.2322.1234</t>
  </si>
  <si>
    <t>ecoli-contigs-partitions.4741.1652</t>
  </si>
  <si>
    <t>ecoli-contigs-partitions.430.5635</t>
  </si>
  <si>
    <t>ecoli-contigs-partitions.3437.379</t>
  </si>
  <si>
    <t>ecoli-contigs-partitions.297.2841</t>
  </si>
  <si>
    <t>ecoli-contigs-partitions.2657.475</t>
  </si>
  <si>
    <t>ecoli-contigs-partitions.5245.692</t>
  </si>
  <si>
    <t>ecoli-contigs-partitions.5529.1305</t>
  </si>
  <si>
    <t>ecoli-contigs-partitions.4099.405</t>
  </si>
  <si>
    <t>ecoli-contigs-partitions.3759.432</t>
  </si>
  <si>
    <t>ecoli-contigs-partitions.3811.409</t>
  </si>
  <si>
    <t>ecoli-contigs-partitions.3263.647</t>
  </si>
  <si>
    <t>ecoli-contigs-partitions.5607.475</t>
  </si>
  <si>
    <t>ecoli-contigs-partitions.4252.847</t>
  </si>
  <si>
    <t>ecoli-contigs-partitions.1479.2285</t>
  </si>
  <si>
    <t>ecoli-contigs-partitions.1371.2244</t>
  </si>
  <si>
    <t>ecoli-contigs-partitions.1792.545</t>
  </si>
  <si>
    <t>ecoli-contigs-partitions.263.5786</t>
  </si>
  <si>
    <t>ecoli-contigs-partitions.4579.380</t>
  </si>
  <si>
    <t>ecoli-contigs-partitions.2396.679</t>
  </si>
  <si>
    <t>ecoli-contigs-partitions.4051.669</t>
  </si>
  <si>
    <t>ecoli-contigs-partitions.1313.2369</t>
  </si>
  <si>
    <t>ecoli-contigs-partitions.2661.326</t>
  </si>
  <si>
    <t>ecoli-contigs-partitions.5373.796</t>
  </si>
  <si>
    <t>ecoli-contigs-partitions.4378.603</t>
  </si>
  <si>
    <t>ecoli-contigs-partitions.5779.831</t>
  </si>
  <si>
    <t>ecoli-contigs-partitions.2762.16696</t>
  </si>
  <si>
    <t>ecoli-contigs-partitions.4833.510</t>
  </si>
  <si>
    <t>ecoli-contigs-partitions.2270.2261</t>
  </si>
  <si>
    <t>ecoli-contigs-partitions.3840.2024</t>
  </si>
  <si>
    <t>ecoli-contigs-partitions.735.1938</t>
  </si>
  <si>
    <t>ecoli-contigs-partitions.379.3065</t>
  </si>
  <si>
    <t>ecoli-contigs-partitions.1328.2890</t>
  </si>
  <si>
    <t>ecoli-contigs-partitions.3170.326</t>
  </si>
  <si>
    <t>ecoli-contigs-partitions.4267.528</t>
  </si>
  <si>
    <t>ecoli-contigs-partitions.3719.5011</t>
  </si>
  <si>
    <t>ecoli-contigs-partitions.2506.1680</t>
  </si>
  <si>
    <t>ecoli-contigs-partitions.206.4676</t>
  </si>
  <si>
    <t>ecoli-contigs-partitions.4398.372</t>
  </si>
  <si>
    <t>ecoli-contigs-partitions.180.43681</t>
  </si>
  <si>
    <t>ecoli-contigs-partitions.1963.11219</t>
  </si>
  <si>
    <t>ecoli-contigs-partitions.173.2863</t>
  </si>
  <si>
    <t>ecoli-contigs-partitions.243.7409</t>
  </si>
  <si>
    <t>ecoli-contigs-partitions.70.7676</t>
  </si>
  <si>
    <t>ecoli-contigs-partitions.2000.751</t>
  </si>
  <si>
    <t>ecoli-contigs-partitions.2344.1228</t>
  </si>
  <si>
    <t>ecoli-contigs-partitions.3060.11442</t>
  </si>
  <si>
    <t>ecoli-contigs-partitions.1102.698</t>
  </si>
  <si>
    <t>ecoli-contigs-partitions.1143.12159</t>
  </si>
  <si>
    <t>ecoli-contigs-partitions.5023.11819</t>
  </si>
  <si>
    <t>ecoli-contigs-partitions.3135.2369</t>
  </si>
  <si>
    <t>ecoli-contigs-partitions.1401.1145</t>
  </si>
  <si>
    <t>ecoli-contigs-partitions.2666.629</t>
  </si>
  <si>
    <t>ecoli-contigs-partitions.2152.1548</t>
  </si>
  <si>
    <t>ecoli-contigs-partitions.1228.439</t>
  </si>
  <si>
    <t>ecoli-contigs-partitions.4045.582</t>
  </si>
  <si>
    <t>ecoli-contigs-partitions.5337.4308</t>
  </si>
  <si>
    <t>ecoli-contigs-partitions.4854.1293</t>
  </si>
  <si>
    <t>ecoli-contigs-partitions.4804.1846</t>
  </si>
  <si>
    <t>ecoli-contigs-partitions.5284.492</t>
  </si>
  <si>
    <t>ecoli-contigs-partitions.3674.858</t>
  </si>
  <si>
    <t>ecoli-contigs-partitions.5578.755</t>
  </si>
  <si>
    <t>ecoli-contigs-partitions.5254.550</t>
  </si>
  <si>
    <t>ecoli-contigs-partitions.5033.336</t>
  </si>
  <si>
    <t>ecoli-contigs-partitions.4638.3135</t>
  </si>
  <si>
    <t>ecoli-contigs-partitions.5785.592</t>
  </si>
  <si>
    <t>ecoli-contigs-partitions.152.2175</t>
  </si>
  <si>
    <t>ecoli-contigs-partitions.1818.4179</t>
  </si>
  <si>
    <t>ecoli-contigs-partitions.2379.554</t>
  </si>
  <si>
    <t>ecoli-contigs-partitions.317.2844</t>
  </si>
  <si>
    <t>ecoli-contigs-partitions.4485.1098</t>
  </si>
  <si>
    <t>ecoli-contigs-partitions.5543.341</t>
  </si>
  <si>
    <t>ecoli-contigs-partitions.52.8851</t>
  </si>
  <si>
    <t>ecoli-contigs-partitions.3316.453</t>
  </si>
  <si>
    <t>ecoli-contigs-partitions.2989.2338</t>
  </si>
  <si>
    <t>ecoli-contigs-partitions.591.958</t>
  </si>
  <si>
    <t>ecoli-contigs-partitions.2048.1845</t>
  </si>
  <si>
    <t>ecoli-contigs-partitions.4346.736</t>
  </si>
  <si>
    <t>ecoli-contigs-partitions.3896.564</t>
  </si>
  <si>
    <t>ecoli-contigs-partitions.3512.4385</t>
  </si>
  <si>
    <t>ecoli-contigs-partitions.3946.1702</t>
  </si>
  <si>
    <t>ecoli-contigs-partitions.1086.9110</t>
  </si>
  <si>
    <t>ecoli-contigs-partitions.103.1830</t>
  </si>
  <si>
    <t>ecoli-contigs-partitions.4460.7720</t>
  </si>
  <si>
    <t>ecoli-contigs-partitions.3006.825</t>
  </si>
  <si>
    <t>ecoli-contigs-partitions.5111.4870</t>
  </si>
  <si>
    <t>ecoli-contigs-partitions.3416.761</t>
  </si>
  <si>
    <t>ecoli-contigs-partitions.3722.1532</t>
  </si>
  <si>
    <t>ecoli-contigs-partitions.204.28347</t>
  </si>
  <si>
    <t>ecoli-contigs-partitions.5380.536</t>
  </si>
  <si>
    <t>ecoli-contigs-partitions.3555.779</t>
  </si>
  <si>
    <t>ecoli-contigs-partitions.419.20315</t>
  </si>
  <si>
    <t>ecoli-contigs-partitions.4577.343</t>
  </si>
  <si>
    <t>ecoli-contigs-partitions.2588.1386</t>
  </si>
  <si>
    <t>ecoli-contigs-partitions.3475.353</t>
  </si>
  <si>
    <t>ecoli-contigs-partitions.5193.789</t>
  </si>
  <si>
    <t>ecoli-contigs-partitions.787.3217</t>
  </si>
  <si>
    <t>ecoli-contigs-partitions.4645.7960</t>
  </si>
  <si>
    <t>ecoli-contigs-partitions.715.634</t>
  </si>
  <si>
    <t>ecoli-contigs-partitions.3534.2450</t>
  </si>
  <si>
    <t>ecoli-contigs-partitions.3303.1783</t>
  </si>
  <si>
    <t>ecoli-contigs-partitions.2725.421</t>
  </si>
  <si>
    <t>ecoli-contigs-partitions.5955.747</t>
  </si>
  <si>
    <t>ecoli-contigs-partitions.1193.1524</t>
  </si>
  <si>
    <t>ecoli-contigs-partitions.3366.411</t>
  </si>
  <si>
    <t>ecoli-contigs-partitions.1482.974</t>
  </si>
  <si>
    <t>ecoli-contigs-partitions.2868.3126</t>
  </si>
  <si>
    <t>ecoli-contigs-partitions.23.5092</t>
  </si>
  <si>
    <t>ecoli-contigs-partitions.914.3147</t>
  </si>
  <si>
    <t>ecoli-contigs-partitions.1238.4803</t>
  </si>
  <si>
    <t>ecoli-contigs-partitions.4400.723</t>
  </si>
  <si>
    <t>ecoli-contigs-partitions.1023.9892</t>
  </si>
  <si>
    <t>ecoli-contigs-partitions.2283.935</t>
  </si>
  <si>
    <t>ecoli-contigs-partitions.4023.383</t>
  </si>
  <si>
    <t>ecoli-contigs-partitions.3536.725</t>
  </si>
  <si>
    <t>ecoli-contigs-partitions.564.663</t>
  </si>
  <si>
    <t>ecoli-contigs-partitions.5976.445</t>
  </si>
  <si>
    <t>ecoli-contigs-partitions.1979.5320</t>
  </si>
  <si>
    <t>ecoli-contigs-partitions.5116.329</t>
  </si>
  <si>
    <t>ecoli-contigs-partitions.128.6312</t>
  </si>
  <si>
    <t>ecoli-contigs-partitions.1836.42640</t>
  </si>
  <si>
    <t>ecoli-contigs-partitions.947.6413</t>
  </si>
  <si>
    <t>ecoli-contigs-partitions.2059.2418</t>
  </si>
  <si>
    <t>ecoli-contigs-partitions.6029.382</t>
  </si>
  <si>
    <t>ecoli-contigs-partitions.5952.610</t>
  </si>
  <si>
    <t>ecoli-contigs-partitions.3740.455</t>
  </si>
  <si>
    <t>ecoli-contigs-partitions.2901.467</t>
  </si>
  <si>
    <t>ecoli-contigs-partitions.3277.1189</t>
  </si>
  <si>
    <t>ecoli-contigs-partitions.344.587</t>
  </si>
  <si>
    <t>ecoli-contigs-partitions.1450.6871</t>
  </si>
  <si>
    <t>ecoli-contigs-partitions.2417.1297</t>
  </si>
  <si>
    <t>ecoli-contigs-partitions.2095.2362</t>
  </si>
  <si>
    <t>ecoli-contigs-partitions.4273.436</t>
  </si>
  <si>
    <t>ecoli-contigs-partitions.3936.830</t>
  </si>
  <si>
    <t>ecoli-contigs-partitions.1545.1420</t>
  </si>
  <si>
    <t>ecoli-contigs-partitions.3625.664</t>
  </si>
  <si>
    <t>ecoli-contigs-partitions.1312.451</t>
  </si>
  <si>
    <t>ecoli-contigs-partitions.4867.1204</t>
  </si>
  <si>
    <t>ecoli-contigs-partitions.1624.3144</t>
  </si>
  <si>
    <t>ecoli-contigs-partitions.257.8141</t>
  </si>
  <si>
    <t>ecoli-contigs-partitions.2242.3226</t>
  </si>
  <si>
    <t>ecoli-contigs-partitions.2554.8047</t>
  </si>
  <si>
    <t>ecoli-contigs-partitions.5038.1023</t>
  </si>
  <si>
    <t>ecoli-contigs-partitions.967.5513</t>
  </si>
  <si>
    <t>ecoli-contigs-partitions.857.7509</t>
  </si>
  <si>
    <t>ecoli-contigs-partitions.1400.3831</t>
  </si>
  <si>
    <t>ecoli-contigs-partitions.538.1320</t>
  </si>
  <si>
    <t>ecoli-contigs-partitions.1793.442</t>
  </si>
  <si>
    <t>ecoli-contigs-partitions.4951.9544</t>
  </si>
  <si>
    <t>ecoli-contigs-partitions.1680.511</t>
  </si>
  <si>
    <t>ecoli-contigs-partitions.1848.38459</t>
  </si>
  <si>
    <t>ecoli-contigs-partitions.4395.568</t>
  </si>
  <si>
    <t>ecoli-contigs-partitions.901.2041</t>
  </si>
  <si>
    <t>ecoli-contigs-partitions.4495.8100</t>
  </si>
  <si>
    <t>ecoli-contigs-partitions.1071.3662</t>
  </si>
  <si>
    <t>ecoli-contigs-partitions.4999.1487</t>
  </si>
  <si>
    <t>ecoli-contigs-partitions.37.3480</t>
  </si>
  <si>
    <t>ecoli-contigs-partitions.1245.327</t>
  </si>
  <si>
    <t>ecoli-contigs-partitions.3356.552</t>
  </si>
  <si>
    <t>ecoli-contigs-partitions.2854.1607</t>
  </si>
  <si>
    <t>ecoli-contigs-partitions.266.5848</t>
  </si>
  <si>
    <t>ecoli-contigs-partitions.5210.1581</t>
  </si>
  <si>
    <t>ecoli-contigs-partitions.3454.610</t>
  </si>
  <si>
    <t>ecoli-contigs-partitions.2802.1275</t>
  </si>
  <si>
    <t>ecoli-contigs-partitions.5346.447</t>
  </si>
  <si>
    <t>ecoli-contigs-partitions.3537.1266</t>
  </si>
  <si>
    <t>ecoli-contigs-partitions.3466.323</t>
  </si>
  <si>
    <t>ecoli-contigs-partitions.4793.632</t>
  </si>
  <si>
    <t>ecoli-contigs-partitions.4639.6196</t>
  </si>
  <si>
    <t>ecoli-contigs-partitions.4453.349</t>
  </si>
  <si>
    <t>ecoli-contigs-partitions.2480.1747</t>
  </si>
  <si>
    <t>ecoli-contigs-partitions.365.2559</t>
  </si>
  <si>
    <t>ecoli-contigs-partitions.1597.4993</t>
  </si>
  <si>
    <t>ecoli-contigs-partitions.1954.4313</t>
  </si>
  <si>
    <t>ecoli-contigs-partitions.984.12234</t>
  </si>
  <si>
    <t>ecoli-contigs-partitions.3592.1373</t>
  </si>
  <si>
    <t>ecoli-contigs-partitions.4255.612</t>
  </si>
  <si>
    <t>ecoli-contigs-partitions.1696.8977</t>
  </si>
  <si>
    <t>ecoli-contigs-partitions.3146.391</t>
  </si>
  <si>
    <t>ecoli-contigs-partitions.3659.317</t>
  </si>
  <si>
    <t>ecoli-contigs-partitions.471.772</t>
  </si>
  <si>
    <t>ecoli-contigs-partitions.2980.366</t>
  </si>
  <si>
    <t>ecoli-contigs-partitions.5881.489</t>
  </si>
  <si>
    <t>ecoli-contigs-partitions.4684.8333</t>
  </si>
  <si>
    <t>ecoli-contigs-partitions.2363.711</t>
  </si>
  <si>
    <t>ecoli-contigs-partitions.1672.1746</t>
  </si>
  <si>
    <t>ecoli-contigs-partitions.517.4826</t>
  </si>
  <si>
    <t>ecoli-contigs-partitions.2357.1716</t>
  </si>
  <si>
    <t>ecoli-contigs-partitions.827.3473</t>
  </si>
  <si>
    <t>ecoli-contigs-partitions.5515.1614</t>
  </si>
  <si>
    <t>ecoli-contigs-partitions.995.4046</t>
  </si>
  <si>
    <t>ecoli-contigs-partitions.1510.4060</t>
  </si>
  <si>
    <t>ecoli-contigs-partitions.667.3025</t>
  </si>
  <si>
    <t>ecoli-contigs-partitions.340.8049</t>
  </si>
  <si>
    <t>ecoli-contigs-partitions.2953.1138</t>
  </si>
  <si>
    <t>ecoli-contigs-partitions.3357.933</t>
  </si>
  <si>
    <t>ecoli-contigs-partitions.3298.3394</t>
  </si>
  <si>
    <t>ecoli-contigs-partitions.226.4039</t>
  </si>
  <si>
    <t>ecoli-contigs-partitions.1716.3419</t>
  </si>
  <si>
    <t>ecoli-contigs-partitions.2052.7993</t>
  </si>
  <si>
    <t>ecoli-contigs-partitions.3095.5200</t>
  </si>
  <si>
    <t>ecoli-contigs-partitions.5388.353</t>
  </si>
  <si>
    <t>ecoli-contigs-partitions.1189.638</t>
  </si>
  <si>
    <t>ecoli-contigs-partitions.5042.587</t>
  </si>
  <si>
    <t>ecoli-contigs-partitions.3403.578</t>
  </si>
  <si>
    <t>ecoli-contigs-partitions.5903.1023</t>
  </si>
  <si>
    <t>ecoli-contigs-partitions.3956.396</t>
  </si>
  <si>
    <t>ecoli-contigs-partitions.626.424</t>
  </si>
  <si>
    <t>ecoli-contigs-partitions.4406.901</t>
  </si>
  <si>
    <t>ecoli-contigs-partitions.556.5210</t>
  </si>
  <si>
    <t>ecoli-contigs-partitions.3700.405</t>
  </si>
  <si>
    <t>ecoli-contigs-partitions.3504.6519</t>
  </si>
  <si>
    <t>ecoli-contigs-partitions.5372.399</t>
  </si>
  <si>
    <t>ecoli-contigs-partitions.4914.8183</t>
  </si>
  <si>
    <t>ecoli-contigs-partitions.3160.928</t>
  </si>
  <si>
    <t>ecoli-contigs-partitions.959.6439</t>
  </si>
  <si>
    <t>ecoli-contigs-partitions.4036.1209</t>
  </si>
  <si>
    <t>ecoli-contigs-partitions.3714.1152</t>
  </si>
  <si>
    <t>ecoli-contigs-partitions.5472.644</t>
  </si>
  <si>
    <t>ecoli-contigs-partitions.4160.469</t>
  </si>
  <si>
    <t>ecoli-contigs-partitions.4290.444</t>
  </si>
  <si>
    <t>ecoli-contigs-partitions.3329.2140</t>
  </si>
  <si>
    <t>ecoli-contigs-partitions.5911.448</t>
  </si>
  <si>
    <t>ecoli-contigs-partitions.4796.6904</t>
  </si>
  <si>
    <t>ecoli-contigs-partitions.4157.587</t>
  </si>
  <si>
    <t>ecoli-contigs-partitions.3926.462</t>
  </si>
  <si>
    <t>ecoli-contigs-partitions.3248.1337</t>
  </si>
  <si>
    <t>ecoli-contigs-partitions.3342.2775</t>
  </si>
  <si>
    <t>ecoli-contigs-partitions.483.8689</t>
  </si>
  <si>
    <t>ecoli-contigs-partitions.4244.869</t>
  </si>
  <si>
    <t>ecoli-contigs-partitions.5654.3224</t>
  </si>
  <si>
    <t>ecoli-contigs-partitions.5916.578</t>
  </si>
  <si>
    <t>ecoli-contigs-partitions.952.7176</t>
  </si>
  <si>
    <t>ecoli-contigs-partitions.726.6811</t>
  </si>
  <si>
    <t>ecoli-contigs-partitions.2968.450</t>
  </si>
  <si>
    <t>ecoli-contigs-partitions.886.3766</t>
  </si>
  <si>
    <t>ecoli-contigs-partitions.5789.379</t>
  </si>
  <si>
    <t>ecoli-contigs-partitions.193.2887</t>
  </si>
  <si>
    <t>ecoli-contigs-partitions.2609.1187</t>
  </si>
  <si>
    <t>ecoli-contigs-partitions.2304.24919</t>
  </si>
  <si>
    <t>ecoli-contigs-partitions.1891.7321</t>
  </si>
  <si>
    <t>ecoli-contigs-partitions.1968.2446</t>
  </si>
  <si>
    <t>ecoli-contigs-partitions.5318.312</t>
  </si>
  <si>
    <t>ecoli-contigs-partitions.4455.7870</t>
  </si>
  <si>
    <t>ecoli-contigs-partitions.4113.667</t>
  </si>
  <si>
    <t>ecoli-contigs-partitions.1797.947</t>
  </si>
  <si>
    <t>ecoli-contigs-partitions.2722.361</t>
  </si>
  <si>
    <t>ecoli-contigs-partitions.5331.1602</t>
  </si>
  <si>
    <t>ecoli-contigs-partitions.5650.1579</t>
  </si>
  <si>
    <t>ecoli-contigs-partitions.5610.1667</t>
  </si>
  <si>
    <t>ecoli-contigs-partitions.5573.497</t>
  </si>
  <si>
    <t>ecoli-contigs-partitions.5070.1174</t>
  </si>
  <si>
    <t>ecoli-contigs-partitions.3657.1369</t>
  </si>
  <si>
    <t>ecoli-contigs-partitions.4819.646</t>
  </si>
  <si>
    <t>ecoli-contigs-partitions.5660.1499</t>
  </si>
  <si>
    <t>ecoli-contigs-partitions.1684.7605</t>
  </si>
  <si>
    <t>ecoli-contigs-partitions.4893.1848</t>
  </si>
  <si>
    <t>ecoli-contigs-partitions.2723.1494</t>
  </si>
  <si>
    <t>ecoli-contigs-partitions.1435.1875</t>
  </si>
  <si>
    <t>ecoli-contigs-partitions.305.9583</t>
  </si>
  <si>
    <t>ecoli-contigs-partitions.3734.1170</t>
  </si>
  <si>
    <t>ecoli-contigs-partitions.287.5119</t>
  </si>
  <si>
    <t>ecoli-contigs-partitions.3634.448</t>
  </si>
  <si>
    <t>ecoli-contigs-partitions.3415.304</t>
  </si>
  <si>
    <t>ecoli-contigs-partitions.2937.1698</t>
  </si>
  <si>
    <t>ecoli-contigs-partitions.159.2908</t>
  </si>
  <si>
    <t>ecoli-contigs-partitions.3030.983</t>
  </si>
  <si>
    <t>ecoli-contigs-partitions.5673.634</t>
  </si>
  <si>
    <t>ecoli-contigs-partitions.4371.505</t>
  </si>
  <si>
    <t>ecoli-contigs-partitions.1031.8964</t>
  </si>
  <si>
    <t>ecoli-contigs-partitions.3533.675</t>
  </si>
  <si>
    <t>ecoli-contigs-partitions.5549.469</t>
  </si>
  <si>
    <t>ecoli-contigs-partitions.6050.305</t>
  </si>
  <si>
    <t>ecoli-contigs-partitions.1583.10047</t>
  </si>
  <si>
    <t>ecoli-contigs-partitions.4587.1237</t>
  </si>
  <si>
    <t>ecoli-contigs-partitions.645.1713</t>
  </si>
  <si>
    <t>ecoli-contigs-partitions.2140.837</t>
  </si>
  <si>
    <t>ecoli-contigs-partitions.5706.376</t>
  </si>
  <si>
    <t>ecoli-contigs-partitions.2111.2351</t>
  </si>
  <si>
    <t>ecoli-contigs-partitions.2460.2932</t>
  </si>
  <si>
    <t>ecoli-contigs-partitions.4196.806</t>
  </si>
  <si>
    <t>ecoli-contigs-partitions.1446.3969</t>
  </si>
  <si>
    <t>ecoli-contigs-partitions.1941.914</t>
  </si>
  <si>
    <t>ecoli-contigs-partitions.3371.706</t>
  </si>
  <si>
    <t>ecoli-contigs-partitions.668.2199</t>
  </si>
  <si>
    <t>ecoli-contigs-partitions.861.15826</t>
  </si>
  <si>
    <t>ecoli-contigs-partitions.5902.323</t>
  </si>
  <si>
    <t>ecoli-contigs-partitions.4147.1018</t>
  </si>
  <si>
    <t>ecoli-contigs-partitions.1182.493</t>
  </si>
  <si>
    <t>ecoli-contigs-partitions.3711.2577</t>
  </si>
  <si>
    <t>ecoli-contigs-partitions.4389.423</t>
  </si>
  <si>
    <t>ecoli-contigs-partitions.4420.387</t>
  </si>
  <si>
    <t>ecoli-contigs-partitions.5514.323</t>
  </si>
  <si>
    <t>ecoli-contigs-partitions.4372.307</t>
  </si>
  <si>
    <t>ecoli-contigs-partitions.3395.434</t>
  </si>
  <si>
    <t>ecoli-contigs-partitions.1960.647</t>
  </si>
  <si>
    <t>ecoli-contigs-partitions.1776.689</t>
  </si>
  <si>
    <t>ecoli-contigs-partitions.2103.2017</t>
  </si>
  <si>
    <t>ecoli-contigs-partitions.5804.447</t>
  </si>
  <si>
    <t>ecoli-contigs-partitions.5681.452</t>
  </si>
  <si>
    <t>ecoli-contigs-partitions.888.4808</t>
  </si>
  <si>
    <t>ecoli-contigs-partitions.5491.415</t>
  </si>
  <si>
    <t>ecoli-contigs-partitions.2146.2887</t>
  </si>
  <si>
    <t>ecoli-contigs-partitions.1553.1961</t>
  </si>
  <si>
    <t>ecoli-contigs-partitions.5817.337</t>
  </si>
  <si>
    <t>ecoli-contigs-partitions.5011.937</t>
  </si>
  <si>
    <t>ecoli-contigs-partitions.1274.1786</t>
  </si>
  <si>
    <t>ecoli-contigs-partitions.1346.802</t>
  </si>
  <si>
    <t>ecoli-contigs-partitions.250.5816</t>
  </si>
  <si>
    <t>ecoli-contigs-partitions.363.11449</t>
  </si>
  <si>
    <t>ecoli-contigs-partitions.3017.409</t>
  </si>
  <si>
    <t>ecoli-contigs-partitions.5501.435</t>
  </si>
  <si>
    <t>ecoli-contigs-partitions.3640.577</t>
  </si>
  <si>
    <t>ecoli-contigs-partitions.164.8387</t>
  </si>
  <si>
    <t>ecoli-contigs-partitions.2481.4939</t>
  </si>
  <si>
    <t>ecoli-contigs-partitions.1929.5100</t>
  </si>
  <si>
    <t>ecoli-contigs-partitions.2603.816</t>
  </si>
  <si>
    <t>ecoli-contigs-partitions.1875.3875</t>
  </si>
  <si>
    <t>ecoli-contigs-partitions.137.10611</t>
  </si>
  <si>
    <t>ecoli-contigs-partitions.1718.1533</t>
  </si>
  <si>
    <t>ecoli-contigs-partitions.4017.1108</t>
  </si>
  <si>
    <t>ecoli-contigs-partitions.691.1557</t>
  </si>
  <si>
    <t>ecoli-contigs-partitions.619.6816</t>
  </si>
  <si>
    <t>ecoli-contigs-partitions.87.8918</t>
  </si>
  <si>
    <t>ecoli-contigs-partitions.3516.1927</t>
  </si>
  <si>
    <t>ecoli-contigs-partitions.4581.2322</t>
  </si>
  <si>
    <t>ecoli-contigs-partitions.1894.6293</t>
  </si>
  <si>
    <t>ecoli-contigs-partitions.4088.653</t>
  </si>
  <si>
    <t>ecoli-contigs-partitions.924.4683</t>
  </si>
  <si>
    <t>ecoli-contigs-partitions.925.7549</t>
  </si>
  <si>
    <t>ecoli-contigs-partitions.677.3101</t>
  </si>
  <si>
    <t>ecoli-contigs-partitions.4968.568</t>
  </si>
  <si>
    <t>ecoli-contigs-partitions.613.2120</t>
  </si>
  <si>
    <t>ecoli-contigs-partitions.3288.2282</t>
  </si>
  <si>
    <t>ecoli-contigs-partitions.1352.1150</t>
  </si>
  <si>
    <t>ecoli-contigs-partitions.4089.524</t>
  </si>
  <si>
    <t>ecoli-contigs-partitions.2961.8993</t>
  </si>
  <si>
    <t>ecoli-contigs-partitions.1763.9330</t>
  </si>
  <si>
    <t>ecoli-contigs-partitions.2731.9398</t>
  </si>
  <si>
    <t>ecoli-contigs-partitions.604.6095</t>
  </si>
  <si>
    <t>ecoli-contigs-partitions.3579.1849</t>
  </si>
  <si>
    <t>ecoli-contigs-partitions.5788.1046</t>
  </si>
  <si>
    <t>ecoli-contigs-partitions.3149.470</t>
  </si>
  <si>
    <t>ecoli-contigs-partitions.2471.6088</t>
  </si>
  <si>
    <t>ecoli-contigs-partitions.5542.986</t>
  </si>
  <si>
    <t>ecoli-contigs-partitions.1035.18022</t>
  </si>
  <si>
    <t>ecoli-contigs-partitions.4606.797</t>
  </si>
  <si>
    <t>ecoli-contigs-partitions.3613.2079</t>
  </si>
  <si>
    <t>ecoli-contigs-partitions.5685.355</t>
  </si>
  <si>
    <t>ecoli-contigs-partitions.5291.1173</t>
  </si>
  <si>
    <t>ecoli-contigs-partitions.1374.4059</t>
  </si>
  <si>
    <t>ecoli-contigs-partitions.1556.10041</t>
  </si>
  <si>
    <t>ecoli-contigs-partitions.5367.412</t>
  </si>
  <si>
    <t>ecoli-contigs-partitions.2034.2249</t>
  </si>
  <si>
    <t>ecoli-contigs-partitions.1827.1517</t>
  </si>
  <si>
    <t>ecoli-contigs-partitions.346.6025</t>
  </si>
  <si>
    <t>ecoli-contigs-partitions.5176.672</t>
  </si>
  <si>
    <t>ecoli-contigs-partitions.752.1146</t>
  </si>
  <si>
    <t>ecoli-contigs-partitions.96.17853</t>
  </si>
  <si>
    <t>ecoli-contigs-partitions.2771.25817</t>
  </si>
  <si>
    <t>ecoli-contigs-partitions.495.530</t>
  </si>
  <si>
    <t>ecoli-contigs-partitions.4843.2492</t>
  </si>
  <si>
    <t>ecoli-contigs-partitions.4369.612</t>
  </si>
  <si>
    <t>ecoli-contigs-partitions.3102.1996</t>
  </si>
  <si>
    <t>ecoli-contigs-partitions.1192.1113</t>
  </si>
  <si>
    <t>ecoli-contigs-partitions.3868.781</t>
  </si>
  <si>
    <t>ecoli-contigs-partitions.1957.2398</t>
  </si>
  <si>
    <t>ecoli-contigs-partitions.188.7952</t>
  </si>
  <si>
    <t>ecoli-contigs-partitions.3010.573</t>
  </si>
  <si>
    <t>ecoli-contigs-partitions.351.15756</t>
  </si>
  <si>
    <t>ecoli-contigs-partitions.5137.867</t>
  </si>
  <si>
    <t>ecoli-contigs-partitions.2162.719</t>
  </si>
  <si>
    <t>ecoli-contigs-partitions.2184.12128</t>
  </si>
  <si>
    <t>ecoli-contigs-partitions.2367.1282</t>
  </si>
  <si>
    <t>ecoli-contigs-partitions.942.2958</t>
  </si>
  <si>
    <t>ecoli-contigs-partitions.3040.1605</t>
  </si>
  <si>
    <t>ecoli-contigs-partitions.725.1635</t>
  </si>
  <si>
    <t>ecoli-contigs-partitions.4106.501</t>
  </si>
  <si>
    <t>ecoli-contigs-partitions.2079.889</t>
  </si>
  <si>
    <t>ecoli-contigs-partitions.1281.1257</t>
  </si>
  <si>
    <t>ecoli-contigs-partitions.5885.1216</t>
  </si>
  <si>
    <t>ecoli-contigs-partitions.3053.13617</t>
  </si>
  <si>
    <t>ecoli-contigs-partitions.3455.568</t>
  </si>
  <si>
    <t>ecoli-contigs-partitions.4492.6037</t>
  </si>
  <si>
    <t>ecoli-contigs-partitions.882.2815</t>
  </si>
  <si>
    <t>ecoli-contigs-partitions.1341.1529</t>
  </si>
  <si>
    <t>ecoli-contigs-partitions.369.948</t>
  </si>
  <si>
    <t>ecoli-contigs-partitions.3523.684</t>
  </si>
  <si>
    <t>ecoli-contigs-partitions.1334.3173</t>
  </si>
  <si>
    <t>ecoli-contigs-partitions.2247.1987</t>
  </si>
  <si>
    <t>ecoli-contigs-partitions.4117.595</t>
  </si>
  <si>
    <t>ecoli-contigs-partitions.5744.608</t>
  </si>
  <si>
    <t>ecoli-contigs-partitions.2100.2386</t>
  </si>
  <si>
    <t>ecoli-contigs-partitions.3784.1246</t>
  </si>
  <si>
    <t>ecoli-contigs-partitions.2903.13434</t>
  </si>
  <si>
    <t>ecoli-contigs-partitions.2451.529</t>
  </si>
  <si>
    <t>ecoli-contigs-partitions.2678.828</t>
  </si>
  <si>
    <t>ecoli-contigs-partitions.4981.357</t>
  </si>
  <si>
    <t>ecoli-contigs-partitions.5074.448</t>
  </si>
  <si>
    <t>ecoli-contigs-partitions.5931.312</t>
  </si>
  <si>
    <t>ecoli-contigs-partitions.7.1420</t>
  </si>
  <si>
    <t>ecoli-contigs-partitions.198.24356</t>
  </si>
  <si>
    <t>ecoli-contigs-partitions.3449.343</t>
  </si>
  <si>
    <t>ecoli-contigs-partitions.422.6965</t>
  </si>
  <si>
    <t>ecoli-contigs-partitions.3074.6828</t>
  </si>
  <si>
    <t>ecoli-contigs-partitions.2237.1497</t>
  </si>
  <si>
    <t>ecoli-contigs-partitions.687.7904</t>
  </si>
  <si>
    <t>ecoli-contigs-partitions.3676.530</t>
  </si>
  <si>
    <t>ecoli-contigs-partitions.781.455</t>
  </si>
  <si>
    <t>ecoli-contigs-partitions.759.728</t>
  </si>
  <si>
    <t>ecoli-contigs-partitions.2650.301</t>
  </si>
  <si>
    <t>ecoli-contigs-partitions.1448.1941</t>
  </si>
  <si>
    <t>ecoli-contigs-partitions.3171.1146</t>
  </si>
  <si>
    <t>ecoli-contigs-partitions.1426.4941</t>
  </si>
  <si>
    <t>ecoli-contigs-partitions.3792.1180</t>
  </si>
  <si>
    <t>ecoli-contigs-partitions.880.2466</t>
  </si>
  <si>
    <t>ecoli-contigs-partitions.3184.396</t>
  </si>
  <si>
    <t>ecoli-contigs-partitions.4475.7142</t>
  </si>
  <si>
    <t>ecoli-contigs-partitions.1140.934</t>
  </si>
  <si>
    <t>ecoli-contigs-partitions.416.1563</t>
  </si>
  <si>
    <t>ecoli-contigs-partitions.415.748</t>
  </si>
  <si>
    <t>ecoli-contigs-partitions.2188.1826</t>
  </si>
  <si>
    <t>ecoli-contigs-partitions.1983.426</t>
  </si>
  <si>
    <t>ecoli-contigs-partitions.6048.301</t>
  </si>
  <si>
    <t>ecoli-contigs-partitions.5071.706</t>
  </si>
  <si>
    <t>ecoli-contigs-partitions.3935.676</t>
  </si>
  <si>
    <t>ecoli-contigs-partitions.3958.884</t>
  </si>
  <si>
    <t>ecoli-contigs-partitions.5707.873</t>
  </si>
  <si>
    <t>ecoli-contigs-partitions.5412.552</t>
  </si>
  <si>
    <t>ecoli-contigs-partitions.5637.366</t>
  </si>
  <si>
    <t>ecoli-contigs-partitions.600.3272</t>
  </si>
  <si>
    <t>ecoli-contigs-partitions.1640.12526</t>
  </si>
  <si>
    <t>ecoli-contigs-partitions.5827.362</t>
  </si>
  <si>
    <t>ecoli-contigs-partitions.6054.308</t>
  </si>
  <si>
    <t>ecoli-contigs-partitions.2955.453</t>
  </si>
  <si>
    <t>ecoli-contigs-partitions.4755.3060</t>
  </si>
  <si>
    <t>ecoli-contigs-partitions.48.6930</t>
  </si>
  <si>
    <t>ecoli-contigs-partitions.4967.416</t>
  </si>
  <si>
    <t>ecoli-contigs-partitions.5452.460</t>
  </si>
  <si>
    <t>ecoli-contigs-partitions.270.3296</t>
  </si>
  <si>
    <t>ecoli-contigs-partitions.2983.655</t>
  </si>
  <si>
    <t>ecoli-contigs-partitions.703.11701</t>
  </si>
  <si>
    <t>ecoli-contigs-partitions.2097.801</t>
  </si>
  <si>
    <t>ecoli-contigs-partitions.2559.677</t>
  </si>
  <si>
    <t>ecoli-contigs-partitions.3619.543</t>
  </si>
  <si>
    <t>ecoli-contigs-partitions.423.11932</t>
  </si>
  <si>
    <t>ecoli-contigs-partitions.2459.14204</t>
  </si>
  <si>
    <t>ecoli-contigs-partitions.1070.2393</t>
  </si>
  <si>
    <t>ecoli-contigs-partitions.5449.388</t>
  </si>
  <si>
    <t>ecoli-contigs-partitions.3353.1255</t>
  </si>
  <si>
    <t>ecoli-contigs-partitions.2674.597</t>
  </si>
  <si>
    <t>ecoli-contigs-partitions.5756.660</t>
  </si>
  <si>
    <t>ecoli-contigs-partitions.3801.799</t>
  </si>
  <si>
    <t>ecoli-contigs-partitions.255.18231</t>
  </si>
  <si>
    <t>ecoli-contigs-partitions.2447.5431</t>
  </si>
  <si>
    <t>ecoli-contigs-partitions.3400.340</t>
  </si>
  <si>
    <t>ecoli-contigs-partitions.3059.10975</t>
  </si>
  <si>
    <t>ecoli-contigs-partitions.2236.1000</t>
  </si>
  <si>
    <t>ecoli-contigs-partitions.435.1921</t>
  </si>
  <si>
    <t>ecoli-contigs-partitions.4510.6234</t>
  </si>
  <si>
    <t>ecoli-contigs-partitions.4524.2305</t>
  </si>
  <si>
    <t>ecoli-contigs-partitions.5151.1523</t>
  </si>
  <si>
    <t>ecoli-contigs-partitions.3234.701</t>
  </si>
  <si>
    <t>ecoli-contigs-partitions.156.11440</t>
  </si>
  <si>
    <t>ecoli-contigs-partitions.3062.10514</t>
  </si>
  <si>
    <t>ecoli-contigs-partitions.3365.1978</t>
  </si>
  <si>
    <t>ecoli-contigs-partitions.3756.605</t>
  </si>
  <si>
    <t>ecoli-contigs-partitions.2595.637</t>
  </si>
  <si>
    <t>ecoli-contigs-partitions.3321.548</t>
  </si>
  <si>
    <t>ecoli-contigs-partitions.638.1263</t>
  </si>
  <si>
    <t>ecoli-contigs-partitions.1423.7249</t>
  </si>
  <si>
    <t>ecoli-contigs-partitions.3242.691</t>
  </si>
  <si>
    <t>ecoli-contigs-partitions.549.2193</t>
  </si>
  <si>
    <t>ecoli-contigs-partitions.2198.975</t>
  </si>
  <si>
    <t>ecoli-contigs-partitions.4421.373</t>
  </si>
  <si>
    <t>ecoli-contigs-partitions.5419.1674</t>
  </si>
  <si>
    <t>ecoli-contigs-partitions.5065.1329</t>
  </si>
  <si>
    <t>ecoli-contigs-partitions.4740.355</t>
  </si>
  <si>
    <t>ecoli-contigs-partitions.3880.2724</t>
  </si>
  <si>
    <t>ecoli-contigs-partitions.780.3102</t>
  </si>
  <si>
    <t>ecoli-contigs-partitions.1754.1124</t>
  </si>
  <si>
    <t>ecoli-contigs-partitions.4322.632</t>
  </si>
  <si>
    <t>ecoli-contigs-partitions.1354.2605</t>
  </si>
  <si>
    <t>ecoli-contigs-partitions.1774.2708</t>
  </si>
  <si>
    <t>ecoli-contigs-partitions.5880.344</t>
  </si>
  <si>
    <t>ecoli-contigs-partitions.3951.2243</t>
  </si>
  <si>
    <t>ecoli-contigs-partitions.3696.576</t>
  </si>
  <si>
    <t>ecoli-contigs-partitions.2208.1716</t>
  </si>
  <si>
    <t>ecoli-contigs-partitions.3125.702</t>
  </si>
  <si>
    <t>ecoli-contigs-partitions.3379.995</t>
  </si>
  <si>
    <t>ecoli-contigs-partitions.411.4017</t>
  </si>
  <si>
    <t>ecoli-contigs-partitions.2071.2241</t>
  </si>
  <si>
    <t>ecoli-contigs-partitions.801.733</t>
  </si>
  <si>
    <t>ecoli-contigs-partitions.51.20703</t>
  </si>
  <si>
    <t>ecoli-contigs-partitions.3091.3367</t>
  </si>
  <si>
    <t>ecoli-contigs-partitions.5921.305</t>
  </si>
  <si>
    <t>ecoli-contigs-partitions.581.4027</t>
  </si>
  <si>
    <t>ecoli-contigs-partitions.476.3753</t>
  </si>
  <si>
    <t>ecoli-contigs-partitions.104.7403</t>
  </si>
  <si>
    <t>ecoli-contigs-partitions.4242.314</t>
  </si>
  <si>
    <t>ecoli-contigs-partitions.2009.3562</t>
  </si>
  <si>
    <t>ecoli-contigs-partitions.4236.703</t>
  </si>
  <si>
    <t>ecoli-contigs-partitions.909.8459</t>
  </si>
  <si>
    <t>ecoli-contigs-partitions.4547.464</t>
  </si>
  <si>
    <t>ecoli-contigs-partitions.3023.2092</t>
  </si>
  <si>
    <t>ecoli-contigs-partitions.2582.1381</t>
  </si>
  <si>
    <t>ecoli-contigs-partitions.375.15499</t>
  </si>
  <si>
    <t>ecoli-contigs-partitions.5439.758</t>
  </si>
  <si>
    <t>ecoli-contigs-partitions.3869.440</t>
  </si>
  <si>
    <t>ecoli-contigs-partitions.5026.5145</t>
  </si>
  <si>
    <t>ecoli-contigs-partitions.5191.5568</t>
  </si>
  <si>
    <t>ecoli-contigs-partitions.2623.2189</t>
  </si>
  <si>
    <t>ecoli-contigs-partitions.3273.3651</t>
  </si>
  <si>
    <t>ecoli-contigs-partitions.2383.1644</t>
  </si>
  <si>
    <t>ecoli-contigs-partitions.4686.6641</t>
  </si>
  <si>
    <t>ecoli-contigs-partitions.4758.4383</t>
  </si>
  <si>
    <t>ecoli-contigs-partitions.5453.8960</t>
  </si>
  <si>
    <t>ecoli-contigs-partitions.4996.9772</t>
  </si>
  <si>
    <t>ecoli-contigs-partitions.6073.335</t>
  </si>
  <si>
    <t>ecoli-contigs-partitions.4759.9698</t>
  </si>
  <si>
    <t>ecoli-contigs-partitions.1239.1118</t>
  </si>
  <si>
    <t>ecoli-contigs-partitions.3513.1622</t>
  </si>
  <si>
    <t>ecoli-contigs-partitions.2419.869</t>
  </si>
  <si>
    <t>ecoli-contigs-partitions.610.346</t>
  </si>
  <si>
    <t>ecoli-contigs-partitions.5615.443</t>
  </si>
  <si>
    <t>ecoli-contigs-partitions.4604.760</t>
  </si>
  <si>
    <t>ecoli-contigs-partitions.2078.3411</t>
  </si>
  <si>
    <t>ecoli-contigs-partitions.3110.6048</t>
  </si>
  <si>
    <t>ecoli-contigs-partitions.5860.1048</t>
  </si>
  <si>
    <t>ecoli-contigs-partitions.4719.3346</t>
  </si>
  <si>
    <t>ecoli-contigs-partitions.5581.5065</t>
  </si>
  <si>
    <t>ecoli-contigs-partitions.3994.1502</t>
  </si>
  <si>
    <t>ecoli-contigs-partitions.5992.515</t>
  </si>
  <si>
    <t>ecoli-contigs-partitions.1971.4462</t>
  </si>
  <si>
    <t>ecoli-contigs-partitions.5164.1174</t>
  </si>
  <si>
    <t>ecoli-contigs-partitions.3632.425</t>
  </si>
  <si>
    <t>ecoli-contigs-partitions.2867.919</t>
  </si>
  <si>
    <t>ecoli-contigs-partitions.5041.1180</t>
  </si>
  <si>
    <t>ecoli-contigs-partitions.2148.2194</t>
  </si>
  <si>
    <t>ecoli-contigs-partitions.1101.1386</t>
  </si>
  <si>
    <t>ecoli-contigs-partitions.102.3578</t>
  </si>
  <si>
    <t>ecoli-contigs-partitions.4128.532</t>
  </si>
  <si>
    <t>ecoli-contigs-partitions.2692.1324</t>
  </si>
  <si>
    <t>ecoli-contigs-partitions.3150.1042</t>
  </si>
  <si>
    <t>ecoli-contigs-partitions.790.2678</t>
  </si>
  <si>
    <t>ecoli-contigs-partitions.1596.1312</t>
  </si>
  <si>
    <t>ecoli-contigs-partitions.1505.2661</t>
  </si>
  <si>
    <t>ecoli-contigs-partitions.1489.2177</t>
  </si>
  <si>
    <t>ecoli-contigs-partitions.2787.984</t>
  </si>
  <si>
    <t>ecoli-contigs-partitions.2437.19656</t>
  </si>
  <si>
    <t>ecoli-contigs-partitions.3552.542</t>
  </si>
  <si>
    <t>ecoli-contigs-partitions.5551.638</t>
  </si>
  <si>
    <t>ecoli-contigs-partitions.256.1482</t>
  </si>
  <si>
    <t>ecoli-contigs-partitions.1413.345</t>
  </si>
  <si>
    <t>ecoli-contigs-partitions.4357.404</t>
  </si>
  <si>
    <t>ecoli-contigs-partitions.4593.1002</t>
  </si>
  <si>
    <t>ecoli-contigs-partitions.5131.853</t>
  </si>
  <si>
    <t>ecoli-contigs-partitions.4313.359</t>
  </si>
  <si>
    <t>ecoli-contigs-partitions.3890.738</t>
  </si>
  <si>
    <t>ecoli-contigs-partitions.4505.5899</t>
  </si>
  <si>
    <t>ecoli-contigs-partitions.2223.766</t>
  </si>
  <si>
    <t>ecoli-contigs-partitions.3472.340</t>
  </si>
  <si>
    <t>ecoli-contigs-partitions.3090.20543</t>
  </si>
  <si>
    <t>ecoli-contigs-partitions.378.4984</t>
  </si>
  <si>
    <t>ecoli-contigs-partitions.68.16088</t>
  </si>
  <si>
    <t>ecoli-contigs-partitions.4722.1863</t>
  </si>
  <si>
    <t>ecoli-contigs-partitions.4013.1018</t>
  </si>
  <si>
    <t>ecoli-contigs-partitions.971.804</t>
  </si>
  <si>
    <t>ecoli-contigs-partitions.5695.654</t>
  </si>
  <si>
    <t>ecoli-contigs-partitions.2587.1328</t>
  </si>
  <si>
    <t>ecoli-contigs-partitions.1637.555</t>
  </si>
  <si>
    <t>ecoli-contigs-partitions.1475.7492</t>
  </si>
  <si>
    <t>ecoli-contigs-partitions.3584.991</t>
  </si>
  <si>
    <t>ecoli-contigs-partitions.5682.1081</t>
  </si>
  <si>
    <t>ecoli-contigs-partitions.343.688</t>
  </si>
  <si>
    <t>ecoli-contigs-partitions.2745.20507</t>
  </si>
  <si>
    <t>ecoli-contigs-partitions.5810.328</t>
  </si>
  <si>
    <t>ecoli-contigs-partitions.5939.603</t>
  </si>
  <si>
    <t>ecoli-contigs-partitions.6045.344</t>
  </si>
  <si>
    <t>ecoli-contigs-partitions.2889.1779</t>
  </si>
  <si>
    <t>ecoli-contigs-partitions.296.2775</t>
  </si>
  <si>
    <t>ecoli-contigs-partitions.4720.527</t>
  </si>
  <si>
    <t>ecoli-contigs-partitions.2222.7276</t>
  </si>
  <si>
    <t>ecoli-contigs-partitions.3570.368</t>
  </si>
  <si>
    <t>ecoli-contigs-partitions.5580.862</t>
  </si>
  <si>
    <t>ecoli-contigs-partitions.185.21655</t>
  </si>
  <si>
    <t>ecoli-contigs-partitions.4080.795</t>
  </si>
  <si>
    <t>ecoli-contigs-partitions.2996.1211</t>
  </si>
  <si>
    <t>ecoli-contigs-partitions.3993.841</t>
  </si>
  <si>
    <t>ecoli-contigs-partitions.6014.316</t>
  </si>
  <si>
    <t>ecoli-contigs-partitions.3643.317</t>
  </si>
  <si>
    <t>ecoli-contigs-partitions.742.6559</t>
  </si>
  <si>
    <t>ecoli-contigs-partitions.5527.1190</t>
  </si>
  <si>
    <t>ecoli-contigs-partitions.3283.3871</t>
  </si>
  <si>
    <t>ecoli-contigs-partitions.1677.2708</t>
  </si>
  <si>
    <t>ecoli-contigs-partitions.5504.753</t>
  </si>
  <si>
    <t>ecoli-contigs-partitions.4412.730</t>
  </si>
  <si>
    <t>ecoli-contigs-partitions.3338.924</t>
  </si>
  <si>
    <t>ecoli-contigs-partitions.3916.366</t>
  </si>
  <si>
    <t>ecoli-contigs-partitions.1950.41899</t>
  </si>
  <si>
    <t>ecoli-contigs-partitions.290.3312</t>
  </si>
  <si>
    <t>ecoli-contigs-partitions.1969.2661</t>
  </si>
  <si>
    <t>ecoli-contigs-partitions.69.2799</t>
  </si>
  <si>
    <t>ecoli-contigs-partitions.511.2641</t>
  </si>
  <si>
    <t>ecoli-contigs-partitions.3658.373</t>
  </si>
  <si>
    <t>ecoli-contigs-partitions.2067.2824</t>
  </si>
  <si>
    <t>ecoli-contigs-partitions.4724.1035</t>
  </si>
  <si>
    <t>ecoli-contigs-partitions.4225.312</t>
  </si>
  <si>
    <t>ecoli-contigs-partitions.3900.621</t>
  </si>
  <si>
    <t>ecoli-contigs-partitions.5531.468</t>
  </si>
  <si>
    <t>ecoli-contigs-partitions.4756.6127</t>
  </si>
  <si>
    <t>ecoli-contigs-partitions.1788.522</t>
  </si>
  <si>
    <t>ecoli-contigs-partitions.6064.312</t>
  </si>
  <si>
    <t>ecoli-contigs-partitions.2757.529</t>
  </si>
  <si>
    <t>ecoli-contigs-partitions.1399.7220</t>
  </si>
  <si>
    <t>ecoli-contigs-partitions.5120.338</t>
  </si>
  <si>
    <t>ecoli-contigs-partitions.5714.492</t>
  </si>
  <si>
    <t>ecoli-contigs-partitions.6034.335</t>
  </si>
  <si>
    <t>ecoli-contigs-partitions.4676.2737</t>
  </si>
  <si>
    <t>ecoli-contigs-partitions.2499.15508</t>
  </si>
  <si>
    <t>ecoli-contigs-partitions.2658.866</t>
  </si>
  <si>
    <t>ecoli-contigs-partitions.4946.1977</t>
  </si>
  <si>
    <t>ecoli-contigs-partitions.2328.1529</t>
  </si>
  <si>
    <t>ecoli-contigs-partitions.3131.386</t>
  </si>
  <si>
    <t>ecoli-contigs-partitions.3860.535</t>
  </si>
  <si>
    <t>ecoli-contigs-partitions.2319.11472</t>
  </si>
  <si>
    <t>ecoli-contigs-partitions.425.12374</t>
  </si>
  <si>
    <t>ecoli-contigs-partitions.5659.1003</t>
  </si>
  <si>
    <t>ecoli-contigs-partitions.654.8396</t>
  </si>
  <si>
    <t>ecoli-contigs-partitions.1152.1495</t>
  </si>
  <si>
    <t>ecoli-contigs-partitions.843.514</t>
  </si>
  <si>
    <t>ecoli-contigs-partitions.4494.6488</t>
  </si>
  <si>
    <t>ecoli-contigs-partitions.5270.600</t>
  </si>
  <si>
    <t>ecoli-contigs-partitions.632.3555</t>
  </si>
  <si>
    <t>ecoli-contigs-partitions.2923.799</t>
  </si>
  <si>
    <t>ecoli-contigs-partitions.5792.322</t>
  </si>
  <si>
    <t>ecoli-contigs-partitions.5498.300</t>
  </si>
  <si>
    <t>ecoli-contigs-partitions.3941.1371</t>
  </si>
  <si>
    <t>ecoli-contigs-partitions.5674.475</t>
  </si>
  <si>
    <t>ecoli-contigs-partitions.5567.619</t>
  </si>
  <si>
    <t>ecoli-contigs-partitions.3020.1191</t>
  </si>
  <si>
    <t>ecoli-contigs-partitions.3069.33517</t>
  </si>
  <si>
    <t>ecoli-contigs-partitions.1259.1011</t>
  </si>
  <si>
    <t>ecoli-contigs-partitions.4508.438</t>
  </si>
  <si>
    <t>ecoli-contigs-partitions.3094.3709</t>
  </si>
  <si>
    <t>ecoli-contigs-partitions.3849.940</t>
  </si>
  <si>
    <t>ecoli-contigs-partitions.4391.375</t>
  </si>
  <si>
    <t>ecoli-contigs-partitions.2392.1495</t>
  </si>
  <si>
    <t>ecoli-contigs-partitions.3755.731</t>
  </si>
  <si>
    <t>ecoli-contigs-partitions.4146.594</t>
  </si>
  <si>
    <t>ecoli-contigs-partitions.5825.912</t>
  </si>
  <si>
    <t>ecoli-contigs-partitions.3799.2086</t>
  </si>
  <si>
    <t>ecoli-contigs-partitions.4514.1142</t>
  </si>
  <si>
    <t>ecoli-contigs-partitions.5152.315</t>
  </si>
  <si>
    <t>ecoli-contigs-partitions.62.14286</t>
  </si>
  <si>
    <t>ecoli-contigs-partitions.2442.7358</t>
  </si>
  <si>
    <t>ecoli-contigs-partitions.2239.2093</t>
  </si>
  <si>
    <t>ecoli-contigs-partitions.2759.17887</t>
  </si>
  <si>
    <t>ecoli-contigs-partitions.5809.871</t>
  </si>
  <si>
    <t>ecoli-contigs-partitions.845.1007</t>
  </si>
  <si>
    <t>ecoli-contigs-partitions.4094.451</t>
  </si>
  <si>
    <t>ecoli-contigs-partitions.5635.472</t>
  </si>
  <si>
    <t>ecoli-contigs-partitions.6053.429</t>
  </si>
  <si>
    <t>ecoli-contigs-partitions.2687.1002</t>
  </si>
  <si>
    <t>ecoli-contigs-partitions.3878.1435</t>
  </si>
  <si>
    <t>ecoli-contigs-partitions.1874.10094</t>
  </si>
  <si>
    <t>ecoli-contigs-partitions.5134.898</t>
  </si>
  <si>
    <t>ecoli-contigs-partitions.539.4530</t>
  </si>
  <si>
    <t>ecoli-contigs-partitions.234.10957</t>
  </si>
  <si>
    <t>ecoli-contigs-partitions.1693.1638</t>
  </si>
  <si>
    <t>ecoli-contigs-partitions.4672.18214</t>
  </si>
  <si>
    <t>ecoli-contigs-partitions.5977.386</t>
  </si>
  <si>
    <t>ecoli-contigs-partitions.2007.3858</t>
  </si>
  <si>
    <t>ecoli-contigs-partitions.5258.300</t>
  </si>
  <si>
    <t>ecoli-contigs-partitions.2734.2438</t>
  </si>
  <si>
    <t>ecoli-contigs-partitions.5262.1049</t>
  </si>
  <si>
    <t>ecoli-contigs-partitions.5922.402</t>
  </si>
  <si>
    <t>ecoli-contigs-partitions.5891.348</t>
  </si>
  <si>
    <t>ecoli-contigs-partitions.314.7484</t>
  </si>
  <si>
    <t>ecoli-contigs-partitions.5595.461</t>
  </si>
  <si>
    <t>ecoli-contigs-partitions.212.2790</t>
  </si>
  <si>
    <t>ecoli-contigs-partitions.1364.751</t>
  </si>
  <si>
    <t>ecoli-contigs-partitions.1044.858</t>
  </si>
  <si>
    <t>ecoli-contigs-partitions.5184.1949</t>
  </si>
  <si>
    <t>ecoli-contigs-partitions.1722.1311</t>
  </si>
  <si>
    <t>ecoli-contigs-partitions.797.2459</t>
  </si>
  <si>
    <t>ecoli-contigs-partitions.6044.350</t>
  </si>
  <si>
    <t>ecoli-contigs-partitions.5655.824</t>
  </si>
  <si>
    <t>ecoli-contigs-partitions.4454.300</t>
  </si>
  <si>
    <t>ecoli-contigs-partitions.2817.2317</t>
  </si>
  <si>
    <t>ecoli-contigs-partitions.2654.527</t>
  </si>
  <si>
    <t>ecoli-contigs-partitions.3949.1076</t>
  </si>
  <si>
    <t>ecoli-contigs-partitions.5400.309</t>
  </si>
  <si>
    <t>ecoli-contigs-partitions.5941.301</t>
  </si>
  <si>
    <t>ecoli-contigs-partitions.803.898</t>
  </si>
  <si>
    <t>ecoli-contigs-partitions.3823.709</t>
  </si>
  <si>
    <t>ecoli-contigs-partitions.1005.15727</t>
  </si>
  <si>
    <t>ecoli-contigs-partitions.3554.427</t>
  </si>
  <si>
    <t>ecoli-contigs-partitions.4437.432</t>
  </si>
  <si>
    <t>ecoli-contigs-partitions.1592.465</t>
  </si>
  <si>
    <t>ecoli-contigs-partitions.3354.504</t>
  </si>
  <si>
    <t>ecoli-contigs-partitions.4349.468</t>
  </si>
  <si>
    <t>ecoli-contigs-partitions.1124.2267</t>
  </si>
  <si>
    <t>ecoli-contigs-partitions.162.1854</t>
  </si>
  <si>
    <t>ecoli-contigs-partitions.1665.12859</t>
  </si>
  <si>
    <t>ecoli-contigs-partitions.1506.11966</t>
  </si>
  <si>
    <t>ecoli-contigs-partitions.491.1481</t>
  </si>
  <si>
    <t>ecoli-contigs-partitions.1454.5549</t>
  </si>
  <si>
    <t>ecoli-contigs-partitions.3061.7004</t>
  </si>
  <si>
    <t>ecoli-contigs-partitions.3590.441</t>
  </si>
  <si>
    <t>ecoli-contigs-partitions.3156.2407</t>
  </si>
  <si>
    <t>ecoli-contigs-partitions.5028.6639</t>
  </si>
  <si>
    <t>ecoli-contigs-partitions.818.3482</t>
  </si>
  <si>
    <t>ecoli-contigs-partitions.75.3067</t>
  </si>
  <si>
    <t>ecoli-contigs-partitions.5272.5822</t>
  </si>
  <si>
    <t>ecoli-contigs-partitions.2277.2085</t>
  </si>
  <si>
    <t>ecoli-contigs-partitions.3675.1030</t>
  </si>
  <si>
    <t>ecoli-contigs-partitions.5432.631</t>
  </si>
  <si>
    <t>ecoli-contigs-partitions.1157.3475</t>
  </si>
  <si>
    <t>ecoli-contigs-partitions.5895.362</t>
  </si>
  <si>
    <t>ecoli-contigs-partitions.5229.358</t>
  </si>
  <si>
    <t>ecoli-contigs-partitions.898.8064</t>
  </si>
  <si>
    <t>ecoli-contigs-partitions.1607.1862</t>
  </si>
  <si>
    <t>ecoli-contigs-partitions.4624.8443</t>
  </si>
  <si>
    <t>ecoli-contigs-partitions.5626.648</t>
  </si>
  <si>
    <t>ecoli-contigs-partitions.1923.16839</t>
  </si>
  <si>
    <t>ecoli-contigs-partitions.4747.23182</t>
  </si>
  <si>
    <t>ecoli-contigs-partitions.4136.469</t>
  </si>
  <si>
    <t>ecoli-contigs-partitions.4172.370</t>
  </si>
  <si>
    <t>ecoli-contigs-partitions.4482.4162</t>
  </si>
  <si>
    <t>ecoli-contigs-partitions.3450.472</t>
  </si>
  <si>
    <t>ecoli-contigs-partitions.3187.376</t>
  </si>
  <si>
    <t>ecoli-contigs-partitions.3208.829</t>
  </si>
  <si>
    <t>ecoli-contigs-partitions.100.3111</t>
  </si>
  <si>
    <t>ecoli-contigs-partitions.5233.762</t>
  </si>
  <si>
    <t>ecoli-contigs-partitions.3603.1629</t>
  </si>
  <si>
    <t>ecoli-contigs-partitions.2806.698</t>
  </si>
  <si>
    <t>ecoli-contigs-partitions.1865.842</t>
  </si>
  <si>
    <t>ecoli-contigs-partitions.3842.746</t>
  </si>
  <si>
    <t>ecoli-contigs-partitions.2428.460</t>
  </si>
  <si>
    <t>ecoli-contigs-partitions.3121.6334</t>
  </si>
  <si>
    <t>ecoli-contigs-partitions.5943.398</t>
  </si>
  <si>
    <t>ecoli-contigs-partitions.1009.2310</t>
  </si>
  <si>
    <t>ecoli-contigs-partitions.208.9211</t>
  </si>
  <si>
    <t>ecoli-contigs-partitions.3003.1127</t>
  </si>
  <si>
    <t>ecoli-contigs-partitions.247.6162</t>
  </si>
  <si>
    <t>ecoli-contigs-partitions.3786.1561</t>
  </si>
  <si>
    <t>ecoli-contigs-partitions.2752.2163</t>
  </si>
  <si>
    <t>ecoli-contigs-partitions.4428.499</t>
  </si>
  <si>
    <t>ecoli-contigs-partitions.2560.1107</t>
  </si>
  <si>
    <t>ecoli-contigs-partitions.5723.591</t>
  </si>
  <si>
    <t>ecoli-contigs-partitions.358.2845</t>
  </si>
  <si>
    <t>ecoli-contigs-partitions.4390.414</t>
  </si>
  <si>
    <t>ecoli-contigs-partitions.3866.341</t>
  </si>
  <si>
    <t>ecoli-contigs-partitions.5565.313</t>
  </si>
  <si>
    <t>ecoli-contigs-partitions.3561.1162</t>
  </si>
  <si>
    <t>ecoli-contigs-partitions.5757.317</t>
  </si>
  <si>
    <t>ecoli-contigs-partitions.4060.493</t>
  </si>
  <si>
    <t>ecoli-contigs-partitions.3794.717</t>
  </si>
  <si>
    <t>ecoli-contigs-partitions.33.26741</t>
  </si>
  <si>
    <t>ecoli-contigs-partitions.6041.691</t>
  </si>
  <si>
    <t>ecoli-contigs-partitions.809.3582</t>
  </si>
  <si>
    <t>ecoli-contigs-partitions.835.1412</t>
  </si>
  <si>
    <t>ecoli-contigs-partitions.3736.1035</t>
  </si>
  <si>
    <t>ecoli-contigs-partitions.782.1570</t>
  </si>
  <si>
    <t>ecoli-contigs-partitions.5286.456</t>
  </si>
  <si>
    <t>ecoli-contigs-partitions.4958.755</t>
  </si>
  <si>
    <t>ecoli-contigs-partitions.1533.17131</t>
  </si>
  <si>
    <t>ecoli-contigs-partitions.2390.13571</t>
  </si>
  <si>
    <t>ecoli-contigs-partitions.320.4844</t>
  </si>
  <si>
    <t>ecoli-contigs-partitions.5442.346</t>
  </si>
  <si>
    <t>ecoli-contigs-partitions.396.3559</t>
  </si>
  <si>
    <t>ecoli-contigs-partitions.2462.10638</t>
  </si>
  <si>
    <t>ecoli-contigs-partitions.3601.1905</t>
  </si>
  <si>
    <t>ecoli-contigs-partitions.573.603</t>
  </si>
  <si>
    <t>ecoli-contigs-partitions.1452.6249</t>
  </si>
  <si>
    <t>ecoli-contigs-partitions.5662.385</t>
  </si>
  <si>
    <t>ecoli-contigs-partitions.3124.920</t>
  </si>
  <si>
    <t>ecoli-contigs-partitions.2610.624</t>
  </si>
  <si>
    <t>ecoli-contigs-partitions.2030.706</t>
  </si>
  <si>
    <t>ecoli-contigs-partitions.4476.1760</t>
  </si>
  <si>
    <t>ecoli-contigs-partitions.4733.1470</t>
  </si>
  <si>
    <t>ecoli-contigs-partitions.3047.22241</t>
  </si>
  <si>
    <t>ecoli-contigs-partitions.1807.5174</t>
  </si>
  <si>
    <t>ecoli-contigs-partitions.2954.776</t>
  </si>
  <si>
    <t>ecoli-contigs-partitions.1021.2780</t>
  </si>
  <si>
    <t>ecoli-contigs-partitions.5202.1491</t>
  </si>
  <si>
    <t>ecoli-contigs-partitions.1825.3406</t>
  </si>
  <si>
    <t>ecoli-contigs-partitions.1490.6579</t>
  </si>
  <si>
    <t>ecoli-contigs-partitions.5064.741</t>
  </si>
  <si>
    <t>ecoli-contigs-partitions.2714.341</t>
  </si>
  <si>
    <t>ecoli-contigs-partitions.3193.1378</t>
  </si>
  <si>
    <t>ecoli-contigs-partitions.722.7387</t>
  </si>
  <si>
    <t>ecoli-contigs-partitions.3861.1272</t>
  </si>
  <si>
    <t>ecoli-contigs-partitions.347.5601</t>
  </si>
  <si>
    <t>ecoli-contigs-partitions.5583.1309</t>
  </si>
  <si>
    <t>ecoli-contigs-partitions.5520.1727</t>
  </si>
  <si>
    <t>ecoli-contigs-partitions.968.4840</t>
  </si>
  <si>
    <t>ecoli-contigs-partitions.4787.2619</t>
  </si>
  <si>
    <t>ecoli-contigs-partitions.5702.884</t>
  </si>
  <si>
    <t>ecoli-contigs-partitions.5460.337</t>
  </si>
  <si>
    <t>ecoli-contigs-partitions.4879.20917</t>
  </si>
  <si>
    <t>ecoli-contigs-partitions.3489.19550</t>
  </si>
  <si>
    <t>ecoli-contigs-partitions.4092.1222</t>
  </si>
  <si>
    <t>ecoli-contigs-partitions.4709.7468</t>
  </si>
  <si>
    <t>ecoli-contigs-partitions.3612.1766</t>
  </si>
  <si>
    <t>ecoli-contigs-partitions.11.9538</t>
  </si>
  <si>
    <t>ecoli-contigs-partitions.3947.1721</t>
  </si>
  <si>
    <t>ecoli-contigs-partitions.3980.312</t>
  </si>
  <si>
    <t>ecoli-contigs-partitions.4715.10450</t>
  </si>
  <si>
    <t>ecoli-contigs-partitions.3656.1169</t>
  </si>
  <si>
    <t>ecoli-contigs-partitions.5035.1564</t>
  </si>
  <si>
    <t>ecoli-contigs-partitions.3765.562</t>
  </si>
  <si>
    <t>ecoli-contigs-partitions.2215.4445</t>
  </si>
  <si>
    <t>ecoli-contigs-partitions.2945.993</t>
  </si>
  <si>
    <t>ecoli-contigs-partitions.2993.2775</t>
  </si>
  <si>
    <t>ecoli-contigs-partitions.3838.531</t>
  </si>
  <si>
    <t>ecoli-contigs-partitions.4626.1709</t>
  </si>
  <si>
    <t>ecoli-contigs-partitions.4760.8876</t>
  </si>
  <si>
    <t>ecoli-contigs-partitions.1731.3530</t>
  </si>
  <si>
    <t>ecoli-contigs-partitions.3493.7533</t>
  </si>
  <si>
    <t>ecoli-contigs-partitions.5083.7485</t>
  </si>
  <si>
    <t>ecoli-contigs-partitions.301.6473</t>
  </si>
  <si>
    <t>ecoli-contigs-partitions.4631.4378</t>
  </si>
  <si>
    <t>ecoli-contigs-partitions.1433.2385</t>
  </si>
  <si>
    <t>ecoli-contigs-partitions.786.9691</t>
  </si>
  <si>
    <t>ecoli-contigs-partitions.6065.369</t>
  </si>
  <si>
    <t>ecoli-contigs-partitions.4764.4707</t>
  </si>
  <si>
    <t>ecoli-contigs-partitions.5750.438</t>
  </si>
  <si>
    <t>ecoli-contigs-partitions.1871.2787</t>
  </si>
  <si>
    <t>ecoli-contigs-partitions.4208.472</t>
  </si>
  <si>
    <t>ecoli-contigs-partitions.1666.4386</t>
  </si>
  <si>
    <t>ecoli-contigs-partitions.400.4061</t>
  </si>
  <si>
    <t>ecoli-contigs-partitions.976.1825</t>
  </si>
  <si>
    <t>ecoli-contigs-partitions.993.3000</t>
  </si>
  <si>
    <t>ecoli-contigs-partitions.2542.622</t>
  </si>
  <si>
    <t>ecoli-contigs-partitions.3813.939</t>
  </si>
  <si>
    <t>ecoli-contigs-partitions.4583.458</t>
  </si>
  <si>
    <t>ecoli-contigs-partitions.3655.385</t>
  </si>
  <si>
    <t>ecoli-contigs-partitions.222.2154</t>
  </si>
  <si>
    <t>ecoli-contigs-partitions.2698.322</t>
  </si>
  <si>
    <t>ecoli-contigs-partitions.4222.872</t>
  </si>
  <si>
    <t>ecoli-contigs-partitions.3742.702</t>
  </si>
  <si>
    <t>ecoli-contigs-partitions.1938.5624</t>
  </si>
  <si>
    <t>ecoli-contigs-partitions.3101.1812</t>
  </si>
  <si>
    <t>ecoli-contigs-partitions.4554.2340</t>
  </si>
  <si>
    <t>ecoli-contigs-partitions.938.5450</t>
  </si>
  <si>
    <t>ecoli-contigs-partitions.2024.1303</t>
  </si>
  <si>
    <t>ecoli-contigs-partitions.1203.1190</t>
  </si>
  <si>
    <t>ecoli-contigs-partitions.3893.506</t>
  </si>
  <si>
    <t>ecoli-contigs-partitions.56.2591</t>
  </si>
  <si>
    <t>ecoli-contigs-partitions.5802.319</t>
  </si>
  <si>
    <t>ecoli-contigs-partitions.4712.817</t>
  </si>
  <si>
    <t>ecoli-contigs-partitions.1588.1017</t>
  </si>
  <si>
    <t>ecoli-contigs-partitions.593.2239</t>
  </si>
  <si>
    <t>ecoli-contigs-partitions.3788.1000</t>
  </si>
  <si>
    <t>ecoli-contigs-partitions.4559.569</t>
  </si>
  <si>
    <t>ecoli-contigs-partitions.1671.1274</t>
  </si>
  <si>
    <t>ecoli-contigs-partitions.5697.666</t>
  </si>
  <si>
    <t>ecoli-contigs-partitions.1870.345</t>
  </si>
  <si>
    <t>ecoli-contigs-partitions.5381.1277</t>
  </si>
  <si>
    <t>ecoli-contigs-partitions.3451.374</t>
  </si>
  <si>
    <t>ecoli-contigs-partitions.2201.14774</t>
  </si>
  <si>
    <t>ecoli-contigs-partitions.446.1622</t>
  </si>
  <si>
    <t>ecoli-contigs-partitions.1578.11298</t>
  </si>
  <si>
    <t>ecoli-contigs-partitions.5712.495</t>
  </si>
  <si>
    <t>ecoli-contigs-partitions.1493.3269</t>
  </si>
  <si>
    <t>ecoli-contigs-partitions.920.8306</t>
  </si>
  <si>
    <t>ecoli-contigs-partitions.2311.480</t>
  </si>
  <si>
    <t>ecoli-contigs-partitions.3943.2949</t>
  </si>
  <si>
    <t>ecoli-contigs-partitions.2083.2432</t>
  </si>
  <si>
    <t>ecoli-contigs-partitions.3727.8886</t>
  </si>
  <si>
    <t>ecoli-contigs-partitions.3986.854</t>
  </si>
  <si>
    <t>ecoli-contigs-partitions.1289.7658</t>
  </si>
  <si>
    <t>ecoli-contigs-partitions.977.16525</t>
  </si>
  <si>
    <t>ecoli-contigs-partitions.871.20001</t>
  </si>
  <si>
    <t>ecoli-contigs-partitions.6003.340</t>
  </si>
  <si>
    <t>ecoli-contigs-partitions.2251.335</t>
  </si>
  <si>
    <t>ecoli-contigs-partitions.4652.5859</t>
  </si>
  <si>
    <t>ecoli-contigs-partitions.1347.2803</t>
  </si>
  <si>
    <t>ecoli-contigs-partitions.1551.856</t>
  </si>
  <si>
    <t>ecoli-contigs-partitions.4965.877</t>
  </si>
  <si>
    <t>ecoli-contigs-partitions.1225.2182</t>
  </si>
  <si>
    <t>ecoli-contigs-partitions.4651.4041</t>
  </si>
  <si>
    <t>ecoli-contigs-partitions.5395.618</t>
  </si>
  <si>
    <t>ecoli-contigs-partitions.4644.471</t>
  </si>
  <si>
    <t>ecoli-contigs-partitions.5450.1268</t>
  </si>
  <si>
    <t>ecoli-contigs-partitions.251.990</t>
  </si>
  <si>
    <t>ecoli-contigs-partitions.1758.2528</t>
  </si>
  <si>
    <t>ecoli-contigs-partitions.4931.1684</t>
  </si>
  <si>
    <t>ecoli-contigs-partitions.4823.5634</t>
  </si>
  <si>
    <t>ecoli-contigs-partitions.445.3597</t>
  </si>
  <si>
    <t>ecoli-contigs-partitions.5363.658</t>
  </si>
  <si>
    <t>ecoli-contigs-partitions.294.780</t>
  </si>
  <si>
    <t>ecoli-contigs-partitions.1966.2874</t>
  </si>
  <si>
    <t>ecoli-contigs-partitions.3057.2528</t>
  </si>
  <si>
    <t>ecoli-contigs-partitions.664.2271</t>
  </si>
  <si>
    <t>ecoli-contigs-partitions.2642.658</t>
  </si>
  <si>
    <t>ecoli-contigs-partitions.2155.635</t>
  </si>
  <si>
    <t>ecoli-contigs-partitions.4126.468</t>
  </si>
  <si>
    <t>ecoli-contigs-partitions.2040.5954</t>
  </si>
  <si>
    <t>ecoli-contigs-partitions.2907.995</t>
  </si>
  <si>
    <t>ecoli-contigs-partitions.2172.10736</t>
  </si>
  <si>
    <t>ecoli-contigs-partitions.5463.330</t>
  </si>
  <si>
    <t>ecoli-contigs-partitions.5356.868</t>
  </si>
  <si>
    <t>ecoli-contigs-partitions.1340.647</t>
  </si>
  <si>
    <t>ecoli-contigs-partitions.4921.3082</t>
  </si>
  <si>
    <t>ecoli-contigs-partitions.3352.1513</t>
  </si>
  <si>
    <t>ecoli-contigs-partitions.5530.947</t>
  </si>
  <si>
    <t>ecoli-contigs-partitions.5092.1451</t>
  </si>
  <si>
    <t>ecoli-contigs-partitions.3879.772</t>
  </si>
  <si>
    <t>ecoli-contigs-partitions.4219.434</t>
  </si>
  <si>
    <t>ecoli-contigs-partitions.2084.2181</t>
  </si>
  <si>
    <t>ecoli-contigs-partitions.4827.464</t>
  </si>
  <si>
    <t>ecoli-contigs-partitions.2120.389</t>
  </si>
  <si>
    <t>ecoli-contigs-partitions.2837.688</t>
  </si>
  <si>
    <t>ecoli-contigs-partitions.3521.3545</t>
  </si>
  <si>
    <t>ecoli-contigs-partitions.2872.3306</t>
  </si>
  <si>
    <t>ecoli-contigs-partitions.1790.672</t>
  </si>
  <si>
    <t>ecoli-contigs-partitions.182.1627</t>
  </si>
  <si>
    <t>ecoli-contigs-partitions.594.554</t>
  </si>
  <si>
    <t>ecoli-contigs-partitions.5220.847</t>
  </si>
  <si>
    <t>ecoli-contigs-partitions.2166.1123</t>
  </si>
  <si>
    <t>ecoli-contigs-partitions.2750.2440</t>
  </si>
  <si>
    <t>ecoli-contigs-partitions.2386.427</t>
  </si>
  <si>
    <t>ecoli-contigs-partitions.4924.12800</t>
  </si>
  <si>
    <t>ecoli-contigs-partitions.1717.1522</t>
  </si>
  <si>
    <t>ecoli-contigs-partitions.2267.16345</t>
  </si>
  <si>
    <t>ecoli-contigs-partitions.5836.458</t>
  </si>
  <si>
    <t>ecoli-contigs-partitions.4896.6390</t>
  </si>
  <si>
    <t>ecoli-contigs-partitions.4364.799</t>
  </si>
  <si>
    <t>ecoli-contigs-partitions.2865.1724</t>
  </si>
  <si>
    <t>ecoli-contigs-partitions.4095.434</t>
  </si>
  <si>
    <t>ecoli-contigs-partitions.5135.343</t>
  </si>
  <si>
    <t>ecoli-contigs-partitions.670.26417</t>
  </si>
  <si>
    <t>ecoli-contigs-partitions.1467.1072</t>
  </si>
  <si>
    <t>ecoli-contigs-partitions.2576.31748</t>
  </si>
  <si>
    <t>ecoli-contigs-partitions.631.7992</t>
  </si>
  <si>
    <t>ecoli-contigs-partitions.4535.2050</t>
  </si>
  <si>
    <t>ecoli-contigs-partitions.1648.2594</t>
  </si>
  <si>
    <t>ecoli-contigs-partitions.5333.479</t>
  </si>
  <si>
    <t>ecoli-contigs-partitions.4207.938</t>
  </si>
  <si>
    <t>ecoli-contigs-partitions.3704.515</t>
  </si>
  <si>
    <t>ecoli-contigs-partitions.2427.1975</t>
  </si>
  <si>
    <t>ecoli-contigs-partitions.2736.22011</t>
  </si>
  <si>
    <t>ecoli-contigs-partitions.449.3167</t>
  </si>
  <si>
    <t>ecoli-contigs-partitions.5954.787</t>
  </si>
  <si>
    <t>ecoli-contigs-partitions.5942.316</t>
  </si>
  <si>
    <t>ecoli-contigs-partitions.4430.665</t>
  </si>
  <si>
    <t>ecoli-contigs-partitions.2824.3441</t>
  </si>
  <si>
    <t>ecoli-contigs-partitions.4250.300</t>
  </si>
  <si>
    <t>ecoli-contigs-partitions.1342.1280</t>
  </si>
  <si>
    <t>ecoli-contigs-partitions.3681.334</t>
  </si>
  <si>
    <t>ecoli-contigs-partitions.5669.2991</t>
  </si>
  <si>
    <t>ecoli-contigs-partitions.1799.1586</t>
  </si>
  <si>
    <t>ecoli-contigs-partitions.3596.754</t>
  </si>
  <si>
    <t>ecoli-contigs-partitions.542.14523</t>
  </si>
  <si>
    <t>ecoli-contigs-partitions.3565.635</t>
  </si>
  <si>
    <t>ecoli-contigs-partitions.1428.1481</t>
  </si>
  <si>
    <t>ecoli-contigs-partitions.531.2936</t>
  </si>
  <si>
    <t>ecoli-contigs-partitions.2640.592</t>
  </si>
  <si>
    <t>ecoli-contigs-partitions.1805.1629</t>
  </si>
  <si>
    <t>ecoli-contigs-partitions.4888.404</t>
  </si>
  <si>
    <t>ecoli-contigs-partitions.5279.420</t>
  </si>
  <si>
    <t>ecoli-contigs-partitions.2099.645</t>
  </si>
  <si>
    <t>ecoli-contigs-partitions.2281.2273</t>
  </si>
  <si>
    <t>ecoli-contigs-partitions.550.12911</t>
  </si>
  <si>
    <t>ecoli-contigs-partitions.228.7142</t>
  </si>
  <si>
    <t>ecoli-contigs-partitions.3686.730</t>
  </si>
  <si>
    <t>ecoli-contigs-partitions.59.9731</t>
  </si>
  <si>
    <t>ecoli-contigs-partitions.309.6570</t>
  </si>
  <si>
    <t>ecoli-contigs-partitions.5119.443</t>
  </si>
  <si>
    <t>ecoli-contigs-partitions.3460.335</t>
  </si>
  <si>
    <t>ecoli-contigs-partitions.4956.560</t>
  </si>
  <si>
    <t>ecoli-contigs-partitions.4280.325</t>
  </si>
  <si>
    <t>ecoli-contigs-partitions.697.8282</t>
  </si>
  <si>
    <t>ecoli-contigs-partitions.978.1438</t>
  </si>
  <si>
    <t>ecoli-contigs-partitions.4319.1163</t>
  </si>
  <si>
    <t>ecoli-contigs-partitions.4876.4992</t>
  </si>
  <si>
    <t>ecoli-contigs-partitions.26.9256</t>
  </si>
  <si>
    <t>ecoli-contigs-partitions.917.2650</t>
  </si>
  <si>
    <t>ecoli-contigs-partitions.1412.2116</t>
  </si>
  <si>
    <t>ecoli-contigs-partitions.3886.536</t>
  </si>
  <si>
    <t>ecoli-contigs-partitions.5606.317</t>
  </si>
  <si>
    <t>ecoli-contigs-partitions.5683.304</t>
  </si>
  <si>
    <t>ecoli-contigs-partitions.1965.3315</t>
  </si>
  <si>
    <t>ecoli-contigs-partitions.2521.9350</t>
  </si>
  <si>
    <t>ecoli-contigs-partitions.5273.1088</t>
  </si>
  <si>
    <t>ecoli-contigs-partitions.2114.791</t>
  </si>
  <si>
    <t>ecoli-contigs-partitions.1883.26155</t>
  </si>
  <si>
    <t>ecoli-contigs-partitions.5096.878</t>
  </si>
  <si>
    <t>ecoli-contigs-partitions.1415.2233</t>
  </si>
  <si>
    <t>ecoli-contigs-partitions.1288.2012</t>
  </si>
  <si>
    <t>ecoli-contigs-partitions.1668.1845</t>
  </si>
  <si>
    <t>ecoli-contigs-partitions.262.2832</t>
  </si>
  <si>
    <t>ecoli-contigs-partitions.5490.301</t>
  </si>
  <si>
    <t>ecoli-contigs-partitions.2833.623</t>
  </si>
  <si>
    <t>ecoli-contigs-partitions.3695.511</t>
  </si>
  <si>
    <t>ecoli-contigs-partitions.1974.3239</t>
  </si>
  <si>
    <t>ecoli-contigs-partitions.5168.2805</t>
  </si>
  <si>
    <t>ecoli-contigs-partitions.3408.492</t>
  </si>
  <si>
    <t>ecoli-contigs-partitions.5153.1712</t>
  </si>
  <si>
    <t>ecoli-contigs-partitions.5075.2108</t>
  </si>
  <si>
    <t>ecoli-contigs-partitions.4299.420</t>
  </si>
  <si>
    <t>ecoli-contigs-partitions.1567.2063</t>
  </si>
  <si>
    <t>ecoli-contigs-partitions.944.355</t>
  </si>
  <si>
    <t>ecoli-contigs-partitions.5866.491</t>
  </si>
  <si>
    <t>ecoli-contigs-partitions.4192.1125</t>
  </si>
  <si>
    <t>ecoli-contigs-partitions.2332.7145</t>
  </si>
  <si>
    <t>ecoli-contigs-partitions.3827.1377</t>
  </si>
  <si>
    <t>ecoli-contigs-partitions.2761.3883</t>
  </si>
  <si>
    <t>ecoli-contigs-partitions.5909.323</t>
  </si>
  <si>
    <t>ecoli-contigs-partitions.2935.535</t>
  </si>
  <si>
    <t>ecoli-contigs-partitions.2220.35878</t>
  </si>
  <si>
    <t>ecoli-contigs-partitions.1052.1277</t>
  </si>
  <si>
    <t>ecoli-contigs-partitions.3028.1768</t>
  </si>
  <si>
    <t>ecoli-contigs-partitions.89.13673</t>
  </si>
  <si>
    <t>ecoli-contigs-partitions.3318.1344</t>
  </si>
  <si>
    <t>ecoli-contigs-partitions.1509.5829</t>
  </si>
  <si>
    <t>ecoli-contigs-partitions.5422.10523</t>
  </si>
  <si>
    <t>ecoli-contigs-partitions.5103.491</t>
  </si>
  <si>
    <t>ecoli-contigs-partitions.3616.734</t>
  </si>
  <si>
    <t>ecoli-contigs-partitions.4569.1153</t>
  </si>
  <si>
    <t>ecoli-contigs-partitions.5147.1896</t>
  </si>
  <si>
    <t>ecoli-contigs-partitions.1683.1492</t>
  </si>
  <si>
    <t>ecoli-contigs-partitions.3587.1098</t>
  </si>
  <si>
    <t>ecoli-contigs-partitions.3495.604</t>
  </si>
  <si>
    <t>ecoli-contigs-partitions.1081.10360</t>
  </si>
  <si>
    <t>ecoli-contigs-partitions.302.4152</t>
  </si>
  <si>
    <t>ecoli-contigs-partitions.2843.451</t>
  </si>
  <si>
    <t>ecoli-contigs-partitions.136.3913</t>
  </si>
  <si>
    <t>ecoli-contigs-partitions.1361.1570</t>
  </si>
  <si>
    <t>ecoli-contigs-partitions.4537.513</t>
  </si>
  <si>
    <t>ecoli-contigs-partitions.264.7412</t>
  </si>
  <si>
    <t>ecoli-contigs-partitions.5546.814</t>
  </si>
  <si>
    <t>ecoli-contigs-partitions.230.21124</t>
  </si>
  <si>
    <t>ecoli-contigs-partitions.3591.762</t>
  </si>
  <si>
    <t>ecoli-contigs-partitions.568.6546</t>
  </si>
  <si>
    <t>ecoli-contigs-partitions.601.535</t>
  </si>
  <si>
    <t>ecoli-contigs-partitions.2555.767</t>
  </si>
  <si>
    <t>ecoli-contigs-partitions.1053.7000</t>
  </si>
  <si>
    <t>ecoli-contigs-partitions.2823.591</t>
  </si>
  <si>
    <t>ecoli-contigs-partitions.277.387</t>
  </si>
  <si>
    <t>ecoli-contigs-partitions.5927.312</t>
  </si>
  <si>
    <t>ecoli-contigs-partitions.683.303</t>
  </si>
  <si>
    <t>ecoli-contigs-partitions.4256.416</t>
  </si>
  <si>
    <t>ecoli-contigs-partitions.2788.4841</t>
  </si>
  <si>
    <t>ecoli-contigs-partitions.919.12949</t>
  </si>
  <si>
    <t>ecoli-contigs-partitions.2151.599</t>
  </si>
  <si>
    <t>ecoli-contigs-partitions.3814.455</t>
  </si>
  <si>
    <t>ecoli-contigs-partitions.3850.647</t>
  </si>
  <si>
    <t>ecoli-contigs-partitions.1094.6212</t>
  </si>
  <si>
    <t>ecoli-contigs-partitions.101.3710</t>
  </si>
  <si>
    <t>ecoli-contigs-partitions.2815.13258</t>
  </si>
  <si>
    <t>ecoli-contigs-partitions.280.7709</t>
  </si>
  <si>
    <t>ecoli-contigs-partitions.4490.7092</t>
  </si>
  <si>
    <t>ecoli-contigs-partitions.46.12014</t>
  </si>
  <si>
    <t>ecoli-contigs-partitions.4221.1481</t>
  </si>
  <si>
    <t>ecoli-contigs-partitions.3995.924</t>
  </si>
  <si>
    <t>ecoli-contigs-partitions.5582.808</t>
  </si>
  <si>
    <t>ecoli-contigs-partitions.2092.2948</t>
  </si>
  <si>
    <t>ecoli-contigs-partitions.3883.577</t>
  </si>
  <si>
    <t>ecoli-contigs-partitions.505.5731</t>
  </si>
  <si>
    <t>ecoli-contigs-partitions.5966.465</t>
  </si>
  <si>
    <t>ecoli-contigs-partitions.4858.1265</t>
  </si>
  <si>
    <t>ecoli-contigs-partitions.4002.1319</t>
  </si>
  <si>
    <t>ecoli-contigs-partitions.4380.481</t>
  </si>
  <si>
    <t>ecoli-contigs-partitions.405.1967</t>
  </si>
  <si>
    <t>ecoli-contigs-partitions.4291.362</t>
  </si>
  <si>
    <t>ecoli-contigs-partitions.401.631</t>
  </si>
  <si>
    <t>ecoli-contigs-partitions.1980.1234</t>
  </si>
  <si>
    <t>ecoli-contigs-partitions.1367.735</t>
  </si>
  <si>
    <t>ecoli-contigs-partitions.4866.535</t>
  </si>
  <si>
    <t>ecoli-contigs-partitions.2351.400</t>
  </si>
  <si>
    <t>ecoli-contigs-partitions.4098.312</t>
  </si>
  <si>
    <t>ecoli-contigs-partitions.1616.5574</t>
  </si>
  <si>
    <t>ecoli-contigs-partitions.5477.338</t>
  </si>
  <si>
    <t>ecoli-contigs-partitions.5420.538</t>
  </si>
  <si>
    <t>ecoli-contigs-partitions.567.1423</t>
  </si>
  <si>
    <t>ecoli-contigs-partitions.3773.465</t>
  </si>
  <si>
    <t>ecoli-contigs-partitions.3001.507</t>
  </si>
  <si>
    <t>ecoli-contigs-partitions.4933.1685</t>
  </si>
  <si>
    <t>ecoli-contigs-partitions.195.3448</t>
  </si>
  <si>
    <t>ecoli-contigs-partitions.1839.876</t>
  </si>
  <si>
    <t>ecoli-contigs-partitions.123.1798</t>
  </si>
  <si>
    <t>ecoli-contigs-partitions.5664.450</t>
  </si>
  <si>
    <t>ecoli-contigs-partitions.2703.4746</t>
  </si>
  <si>
    <t>ecoli-contigs-partitions.3898.423</t>
  </si>
  <si>
    <t>ecoli-contigs-partitions.4241.315</t>
  </si>
  <si>
    <t>ecoli-contigs-partitions.4210.652</t>
  </si>
  <si>
    <t>ecoli-contigs-partitions.4878.1921</t>
  </si>
  <si>
    <t>ecoli-contigs-partitions.6011.568</t>
  </si>
  <si>
    <t>ecoli-contigs-partitions.2465.3183</t>
  </si>
  <si>
    <t>ecoli-contigs-partitions.5410.2306</t>
  </si>
  <si>
    <t>ecoli-contigs-partitions.3334.2157</t>
  </si>
  <si>
    <t>ecoli-contigs-partitions.2343.582</t>
  </si>
  <si>
    <t>ecoli-contigs-partitions.138.5072</t>
  </si>
  <si>
    <t>ecoli-contigs-partitions.4076.445</t>
  </si>
  <si>
    <t>ecoli-contigs-partitions.3313.750</t>
  </si>
  <si>
    <t>ecoli-contigs-partitions.5487.760</t>
  </si>
  <si>
    <t>ecoli-contigs-partitions.4183.661</t>
  </si>
  <si>
    <t>ecoli-contigs-partitions.1359.434</t>
  </si>
  <si>
    <t>ecoli-contigs-partitions.3709.320</t>
  </si>
  <si>
    <t>ecoli-contigs-partitions.2922.1624</t>
  </si>
  <si>
    <t>ecoli-contigs-partitions.1421.5211</t>
  </si>
  <si>
    <t>ecoli-contigs-partitions.673.6236</t>
  </si>
  <si>
    <t>ecoli-contigs-partitions.4034.1869</t>
  </si>
  <si>
    <t>ecoli-contigs-partitions.148.6055</t>
  </si>
  <si>
    <t>ecoli-contigs-partitions.5822.481</t>
  </si>
  <si>
    <t>ecoli-contigs-partitions.3650.2003</t>
  </si>
  <si>
    <t>ecoli-contigs-partitions.5772.322</t>
  </si>
  <si>
    <t>ecoli-contigs-partitions.895.5654</t>
  </si>
  <si>
    <t>ecoli-contigs-partitions.4838.372</t>
  </si>
  <si>
    <t>ecoli-contigs-partitions.5280.580</t>
  </si>
  <si>
    <t>ecoli-contigs-partitions.1685.2280</t>
  </si>
  <si>
    <t>ecoli-contigs-partitions.2261.371</t>
  </si>
  <si>
    <t>ecoli-contigs-partitions.4102.489</t>
  </si>
  <si>
    <t>ecoli-contigs-partitions.3420.904</t>
  </si>
  <si>
    <t>ecoli-contigs-partitions.1403.1913</t>
  </si>
  <si>
    <t>ecoli-contigs-partitions.5309.1660</t>
  </si>
  <si>
    <t>ecoli-contigs-partitions.2278.2190</t>
  </si>
  <si>
    <t>ecoli-contigs-partitions.2602.1704</t>
  </si>
  <si>
    <t>ecoli-contigs-partitions.998.8808</t>
  </si>
  <si>
    <t>ecoli-contigs-partitions.1247.833</t>
  </si>
  <si>
    <t>ecoli-contigs-partitions.2300.1113</t>
  </si>
  <si>
    <t>ecoli-contigs-partitions.5701.568</t>
  </si>
  <si>
    <t>ecoli-contigs-partitions.3218.658</t>
  </si>
  <si>
    <t>ecoli-contigs-partitions.1320.3722</t>
  </si>
  <si>
    <t>ecoli-contigs-partitions.4240.1060</t>
  </si>
  <si>
    <t>ecoli-contigs-partitions.1279.1568</t>
  </si>
  <si>
    <t>ecoli-contigs-partitions.1393.6230</t>
  </si>
  <si>
    <t>ecoli-contigs-partitions.1474.1262</t>
  </si>
  <si>
    <t>ecoli-contigs-partitions.5390.350</t>
  </si>
  <si>
    <t>ecoli-contigs-partitions.1714.1158</t>
  </si>
  <si>
    <t>ecoli-contigs-partitions.3115.421</t>
  </si>
  <si>
    <t>ecoli-contigs-partitions.2866.2201</t>
  </si>
  <si>
    <t>ecoli-contigs-partitions.1161.2324</t>
  </si>
  <si>
    <t>ecoli-contigs-partitions.4204.879</t>
  </si>
  <si>
    <t>ecoli-contigs-partitions.1007.7195</t>
  </si>
  <si>
    <t>ecoli-contigs-partitions.4105.642</t>
  </si>
  <si>
    <t>ecoli-contigs-partitions.873.434</t>
  </si>
  <si>
    <t>ecoli-contigs-partitions.5959.318</t>
  </si>
  <si>
    <t>ecoli-contigs-partitions.3391.816</t>
  </si>
  <si>
    <t>ecoli-contigs-partitions.5947.330</t>
  </si>
  <si>
    <t>ecoli-contigs-partitions.5154.2639</t>
  </si>
  <si>
    <t>ecoli-contigs-partitions.1915.3664</t>
  </si>
  <si>
    <t>ecoli-contigs-partitions.3066.607</t>
  </si>
  <si>
    <t>ecoli-contigs-partitions.4729.1502</t>
  </si>
  <si>
    <t>ecoli-contigs-partitions.3560.852</t>
  </si>
  <si>
    <t>ecoli-contigs-partitions.4790.1075</t>
  </si>
  <si>
    <t>ecoli-contigs-partitions.1338.1427</t>
  </si>
  <si>
    <t>ecoli-contigs-partitions.1389.2842</t>
  </si>
  <si>
    <t>ecoli-contigs-partitions.5494.494</t>
  </si>
  <si>
    <t>ecoli-contigs-partitions.4997.8317</t>
  </si>
  <si>
    <t>ecoli-contigs-partitions.4463.2657</t>
  </si>
  <si>
    <t>ecoli-contigs-partitions.633.4456</t>
  </si>
  <si>
    <t>ecoli-contigs-partitions.3096.806</t>
  </si>
  <si>
    <t>ecoli-contigs-partitions.1197.3541</t>
  </si>
  <si>
    <t>ecoli-contigs-partitions.3567.437</t>
  </si>
  <si>
    <t>ecoli-contigs-partitions.4655.4219</t>
  </si>
  <si>
    <t>ecoli-contigs-partitions.1768.609</t>
  </si>
  <si>
    <t>ecoli-contigs-partitions.3259.391</t>
  </si>
  <si>
    <t>ecoli-contigs-partitions.3385.2619</t>
  </si>
  <si>
    <t>ecoli-contigs-partitions.534.5960</t>
  </si>
  <si>
    <t>ecoli-contigs-partitions.649.456</t>
  </si>
  <si>
    <t>ecoli-contigs-partitions.4959.862</t>
  </si>
  <si>
    <t>ecoli-contigs-partitions.1838.789</t>
  </si>
  <si>
    <t>ecoli-contigs-partitions.3025.733</t>
  </si>
  <si>
    <t>ecoli-contigs-partitions.2476.13625</t>
  </si>
  <si>
    <t>ecoli-contigs-partitions.975.1013</t>
  </si>
  <si>
    <t>ecoli-contigs-partitions.3550.552</t>
  </si>
  <si>
    <t>ecoli-contigs-partitions.1383.2275</t>
  </si>
  <si>
    <t>ecoli-contigs-partitions.3151.758</t>
  </si>
  <si>
    <t>ecoli-contigs-partitions.4386.383</t>
  </si>
  <si>
    <t>ecoli-contigs-partitions.3340.4045</t>
  </si>
  <si>
    <t>ecoli-contigs-partitions.2334.2042</t>
  </si>
  <si>
    <t>ecoli-contigs-partitions.4659.6925</t>
  </si>
  <si>
    <t>ecoli-contigs-partitions.2874.1943</t>
  </si>
  <si>
    <t>ecoli-contigs-partitions.2933.348</t>
  </si>
  <si>
    <t>ecoli-contigs-partitions.2568.1898</t>
  </si>
  <si>
    <t>ecoli-contigs-partitions.5599.754</t>
  </si>
  <si>
    <t>ecoli-contigs-partitions.5638.621</t>
  </si>
  <si>
    <t>ecoli-contigs-partitions.5703.505</t>
  </si>
  <si>
    <t>ecoli-contigs-partitions.456.1766</t>
  </si>
  <si>
    <t>ecoli-contigs-partitions.3286.829</t>
  </si>
  <si>
    <t>ecoli-contigs-partitions.2748.15298</t>
  </si>
  <si>
    <t>ecoli-contigs-partitions.2818.11543</t>
  </si>
  <si>
    <t>ecoli-contigs-partitions.2179.857</t>
  </si>
  <si>
    <t>ecoli-contigs-partitions.3984.918</t>
  </si>
  <si>
    <t>ecoli-contigs-partitions.2147.1052</t>
  </si>
  <si>
    <t>ecoli-contigs-partitions.3256.578</t>
  </si>
  <si>
    <t>ecoli-contigs-partitions.5175.1238</t>
  </si>
  <si>
    <t>ecoli-contigs-partitions.144.5013</t>
  </si>
  <si>
    <t>ecoli-contigs-partitions.1652.3030</t>
  </si>
  <si>
    <t>ecoli-contigs-partitions.2749.14861</t>
  </si>
  <si>
    <t>ecoli-contigs-partitions.216.5268</t>
  </si>
  <si>
    <t>ecoli-contigs-partitions.2533.1048</t>
  </si>
  <si>
    <t>ecoli-contigs-partitions.2199.12376</t>
  </si>
  <si>
    <t>ecoli-contigs-partitions.3576.3274</t>
  </si>
  <si>
    <t>ecoli-contigs-partitions.5636.393</t>
  </si>
  <si>
    <t>ecoli-contigs-partitions.551.3032</t>
  </si>
  <si>
    <t>ecoli-contigs-partitions.3746.1160</t>
  </si>
  <si>
    <t>ecoli-contigs-partitions.1365.479</t>
  </si>
  <si>
    <t>ecoli-contigs-partitions.5698.596</t>
  </si>
  <si>
    <t>ecoli-contigs-partitions.2193.4742</t>
  </si>
  <si>
    <t>ecoli-contigs-partitions.4519.555</t>
  </si>
  <si>
    <t>ecoli-contigs-partitions.4366.627</t>
  </si>
  <si>
    <t>ecoli-contigs-partitions.1746.517</t>
  </si>
  <si>
    <t>ecoli-contigs-partitions.3123.3098</t>
  </si>
  <si>
    <t>ecoli-contigs-partitions.3295.602</t>
  </si>
  <si>
    <t>ecoli-contigs-partitions.1948.1104</t>
  </si>
  <si>
    <t>ecoli-contigs-partitions.777.5095</t>
  </si>
  <si>
    <t>ecoli-contigs-partitions.6025.364</t>
  </si>
  <si>
    <t>ecoli-contigs-partitions.734.1263</t>
  </si>
  <si>
    <t>ecoli-contigs-partitions.3904.714</t>
  </si>
  <si>
    <t>ecoli-contigs-partitions.769.4333</t>
  </si>
  <si>
    <t>ecoli-contigs-partitions.431.1493</t>
  </si>
  <si>
    <t>ecoli-contigs-partitions.557.8127</t>
  </si>
  <si>
    <t>ecoli-contigs-partitions.5021.1208</t>
  </si>
  <si>
    <t>ecoli-contigs-partitions.928.33180</t>
  </si>
  <si>
    <t>ecoli-contigs-partitions.2682.479</t>
  </si>
  <si>
    <t>ecoli-contigs-partitions.408.52348</t>
  </si>
  <si>
    <t>ecoli-contigs-partitions.5625.844</t>
  </si>
  <si>
    <t>ecoli-contigs-partitions.2813.1527</t>
  </si>
  <si>
    <t>ecoli-contigs-partitions.4024.536</t>
  </si>
  <si>
    <t>ecoli-contigs-partitions.3887.450</t>
  </si>
  <si>
    <t>ecoli-contigs-partitions.73.7035</t>
  </si>
  <si>
    <t>ecoli-contigs-partitions.5795.533</t>
  </si>
  <si>
    <t>ecoli-contigs-partitions.1309.4347</t>
  </si>
  <si>
    <t>ecoli-contigs-partitions.1404.6308</t>
  </si>
  <si>
    <t>ecoli-contigs-partitions.286.10279</t>
  </si>
  <si>
    <t>ecoli-contigs-partitions.4066.1330</t>
  </si>
  <si>
    <t>ecoli-contigs-partitions.176.5794</t>
  </si>
  <si>
    <t>ecoli-contigs-partitions.5786.1096</t>
  </si>
  <si>
    <t>ecoli-contigs-partitions.2072.7432</t>
  </si>
  <si>
    <t>ecoli-contigs-partitions.548.947</t>
  </si>
  <si>
    <t>ecoli-contigs-partitions.4694.1182</t>
  </si>
  <si>
    <t>ecoli-contigs-partitions.3456.1760</t>
  </si>
  <si>
    <t>ecoli-contigs-partitions.1531.708</t>
  </si>
  <si>
    <t>ecoli-contigs-partitions.2101.1349</t>
  </si>
  <si>
    <t>ecoli-contigs-partitions.4336.921</t>
  </si>
  <si>
    <t>ecoli-contigs-partitions.4824.2406</t>
  </si>
  <si>
    <t>ecoli-contigs-partitions.5537.819</t>
  </si>
  <si>
    <t>ecoli-contigs-partitions.4875.3218</t>
  </si>
  <si>
    <t>ecoli-contigs-partitions.771.2865</t>
  </si>
  <si>
    <t>ecoli-contigs-partitions.686.2203</t>
  </si>
  <si>
    <t>ecoli-contigs-partitions.3241.361</t>
  </si>
  <si>
    <t>ecoli-contigs-partitions.4501.313</t>
  </si>
  <si>
    <t>ecoli-contigs-partitions.1149.3344</t>
  </si>
  <si>
    <t>ecoli-contigs-partitions.5713.443</t>
  </si>
  <si>
    <t>ecoli-contigs-partitions.4401.345</t>
  </si>
  <si>
    <t>ecoli-contigs-partitions.179.3645</t>
  </si>
  <si>
    <t>ecoli-contigs-partitions.4174.1149</t>
  </si>
  <si>
    <t>ecoli-contigs-partitions.2450.2996</t>
  </si>
  <si>
    <t>ecoli-contigs-partitions.4114.335</t>
  </si>
  <si>
    <t>ecoli-contigs-partitions.577.2546</t>
  </si>
  <si>
    <t>ecoli-contigs-partitions.720.18899</t>
  </si>
  <si>
    <t>ecoli-contigs-partitions.2879.1041</t>
  </si>
  <si>
    <t>ecoli-contigs-partitions.1314.1386</t>
  </si>
  <si>
    <t>ecoli-contigs-partitions.4763.12474</t>
  </si>
  <si>
    <t>ecoli-contigs-partitions.1814.341</t>
  </si>
  <si>
    <t>ecoli-contigs-partitions.323.16591</t>
  </si>
  <si>
    <t>ecoli-contigs-partitions.5746.334</t>
  </si>
  <si>
    <t>ecoli-contigs-partitions.5883.809</t>
  </si>
  <si>
    <t>ecoli-contigs-partitions.4937.403</t>
  </si>
  <si>
    <t>ecoli-contigs-partitions.5851.301</t>
  </si>
  <si>
    <t>ecoli-contigs-partitions.4387.328</t>
  </si>
  <si>
    <t>ecoli-contigs-partitions.525.2507</t>
  </si>
  <si>
    <t>ecoli-contigs-partitions.2039.576</t>
  </si>
  <si>
    <t>ecoli-contigs-partitions.2285.772</t>
  </si>
  <si>
    <t>ecoli-contigs-partitions.682.4714</t>
  </si>
  <si>
    <t>ecoli-contigs-partitions.5639.369</t>
  </si>
  <si>
    <t>ecoli-contigs-partitions.3839.323</t>
  </si>
  <si>
    <t>ecoli-contigs-partitions.2160.1697</t>
  </si>
  <si>
    <t>ecoli-contigs-partitions.2902.1098</t>
  </si>
  <si>
    <t>ecoli-contigs-partitions.5087.2723</t>
  </si>
  <si>
    <t>ecoli-contigs-partitions.4100.352</t>
  </si>
  <si>
    <t>ecoli-contigs-partitions.2232.6250</t>
  </si>
  <si>
    <t>ecoli-contigs-partitions.4248.427</t>
  </si>
  <si>
    <t>ecoli-contigs-partitions.6000.339</t>
  </si>
  <si>
    <t>ecoli-contigs-partitions.5845.598</t>
  </si>
  <si>
    <t>ecoli-contigs-partitions.1876.10342</t>
  </si>
  <si>
    <t>ecoli-contigs-partitions.5324.560</t>
  </si>
  <si>
    <t>ecoli-contigs-partitions.3153.907</t>
  </si>
  <si>
    <t>ecoli-contigs-partitions.729.1351</t>
  </si>
  <si>
    <t>ecoli-contigs-partitions.4856.540</t>
  </si>
  <si>
    <t>ecoli-contigs-partitions.4199.416</t>
  </si>
  <si>
    <t>ecoli-contigs-partitions.3903.397</t>
  </si>
  <si>
    <t>ecoli-contigs-partitions.2340.1173</t>
  </si>
  <si>
    <t>ecoli-contigs-partitions.5126.1250</t>
  </si>
  <si>
    <t>ecoli-contigs-partitions.1933.5055</t>
  </si>
  <si>
    <t>ecoli-contigs-partitions.154.11097</t>
  </si>
  <si>
    <t>ecoli-contigs-partitions.2838.756</t>
  </si>
  <si>
    <t>ecoli-contigs-partitions.3265.5231</t>
  </si>
  <si>
    <t>ecoli-contigs-partitions.1951.8151</t>
  </si>
  <si>
    <t>ecoli-contigs-partitions.4112.1027</t>
  </si>
  <si>
    <t>ecoli-contigs-partitions.1984.421</t>
  </si>
  <si>
    <t>ecoli-contigs-partitions.3369.340</t>
  </si>
  <si>
    <t>ecoli-contigs-partitions.2325.723</t>
  </si>
  <si>
    <t>ecoli-contigs-partitions.2721.1084</t>
  </si>
  <si>
    <t>ecoli-contigs-partitions.1015.1535</t>
  </si>
  <si>
    <t>ecoli-contigs-partitions.1254.6378</t>
  </si>
  <si>
    <t>ecoli-contigs-partitions.5768.628</t>
  </si>
  <si>
    <t>ecoli-contigs-partitions.5230.2847</t>
  </si>
  <si>
    <t>ecoli-contigs-partitions.652.12060</t>
  </si>
  <si>
    <t>ecoli-contigs-partitions.329.20504</t>
  </si>
  <si>
    <t>ecoli-contigs-partitions.5506.1414</t>
  </si>
  <si>
    <t>ecoli-contigs-partitions.1982.1962</t>
  </si>
  <si>
    <t>ecoli-contigs-partitions.6006.810</t>
  </si>
  <si>
    <t>ecoli-contigs-partitions.3278.865</t>
  </si>
  <si>
    <t>ecoli-contigs-partitions.4472.18562</t>
  </si>
  <si>
    <t>ecoli-contigs-partitions.1208.801</t>
  </si>
  <si>
    <t>ecoli-contigs-partitions.1183.17062</t>
  </si>
  <si>
    <t>ecoli-contigs-partitions.322.4634</t>
  </si>
  <si>
    <t>ecoli-contigs-partitions.5218.674</t>
  </si>
  <si>
    <t>ecoli-contigs-partitions.2972.844</t>
  </si>
  <si>
    <t>ecoli-contigs-partitions.1235.1609</t>
  </si>
  <si>
    <t>ecoli-contigs-partitions.1798.805</t>
  </si>
  <si>
    <t>ecoli-contigs-partitions.704.317</t>
  </si>
  <si>
    <t>ecoli-contigs-partitions.855.11948</t>
  </si>
  <si>
    <t>ecoli-contigs-partitions.1128.1401</t>
  </si>
  <si>
    <t>ecoli-contigs-partitions.5603.409</t>
  </si>
  <si>
    <t>ecoli-contigs-partitions.1779.3464</t>
  </si>
  <si>
    <t>ecoli-contigs-partitions.2739.9144</t>
  </si>
  <si>
    <t>ecoli-contigs-partitions.3948.1221</t>
  </si>
  <si>
    <t>ecoli-contigs-partitions.2469.26895</t>
  </si>
  <si>
    <t>ecoli-contigs-partitions.1895.13922</t>
  </si>
  <si>
    <t>ecoli-contigs-partitions.327.15031</t>
  </si>
  <si>
    <t>ecoli-contigs-partitions.209.34305</t>
  </si>
  <si>
    <t>ecoli-contigs-partitions.2359.981</t>
  </si>
  <si>
    <t>ecoli-contigs-partitions.4960.1099</t>
  </si>
  <si>
    <t>ecoli-contigs-partitions.4642.9177</t>
  </si>
  <si>
    <t>ecoli-contigs-partitions.2238.2249</t>
  </si>
  <si>
    <t>ecoli-contigs-partitions.2789.3266</t>
  </si>
  <si>
    <t>ecoli-contigs-partitions.544.2934</t>
  </si>
  <si>
    <t>ecoli-contigs-partitions.547.1082</t>
  </si>
  <si>
    <t>ecoli-contigs-partitions.1476.34324</t>
  </si>
  <si>
    <t>ecoli-contigs-partitions.620.7902</t>
  </si>
  <si>
    <t>ecoli-contigs-partitions.5088.313</t>
  </si>
  <si>
    <t>ecoli-contigs-partitions.1.12853</t>
  </si>
  <si>
    <t>ecoli-contigs-partitions.1063.620</t>
  </si>
  <si>
    <t>ecoli-contigs-partitions.2561.478</t>
  </si>
  <si>
    <t>ecoli-contigs-partitions.4543.624</t>
  </si>
  <si>
    <t>ecoli-contigs-partitions.5429.357</t>
  </si>
  <si>
    <t>ecoli-contigs-partitions.5443.1351</t>
  </si>
  <si>
    <t>ecoli-contigs-partitions.1859.3127</t>
  </si>
  <si>
    <t>ecoli-contigs-partitions.5150.1245</t>
  </si>
  <si>
    <t>ecoli-contigs-partitions.5951.656</t>
  </si>
  <si>
    <t>ecoli-contigs-partitions.4682.2422</t>
  </si>
  <si>
    <t>ecoli-contigs-partitions.117.12250</t>
  </si>
  <si>
    <t>ecoli-contigs-partitions.108.1063</t>
  </si>
  <si>
    <t>ecoli-contigs-partitions.1791.11690</t>
  </si>
  <si>
    <t>ecoli-contigs-partitions.4022.355</t>
  </si>
  <si>
    <t>ecoli-contigs-partitions.5535.332</t>
  </si>
  <si>
    <t>ecoli-contigs-partitions.1240.751</t>
  </si>
  <si>
    <t>ecoli-contigs-partitions.2366.4169</t>
  </si>
  <si>
    <t>ecoli-contigs-partitions.961.42110</t>
  </si>
  <si>
    <t>ecoli-contigs-partitions.3097.2309</t>
  </si>
  <si>
    <t>ecoli-contigs-partitions.4014.368</t>
  </si>
  <si>
    <t>ecoli-contigs-partitions.1796.1673</t>
  </si>
  <si>
    <t>ecoli-contigs-partitions.333.1723</t>
  </si>
  <si>
    <t>ecoli-contigs-partitions.3797.632</t>
  </si>
  <si>
    <t>ecoli-contigs-partitions.2036.10286</t>
  </si>
  <si>
    <t>ecoli-contigs-partitions.5101.7194</t>
  </si>
  <si>
    <t>ecoli-contigs-partitions.2102.449</t>
  </si>
  <si>
    <t>ecoli-contigs-partitions.1552.1006</t>
  </si>
  <si>
    <t>ecoli-contigs-partitions.481.773</t>
  </si>
  <si>
    <t>ecoli-contigs-partitions.3018.1053</t>
  </si>
  <si>
    <t>ecoli-contigs-partitions.3022.736</t>
  </si>
  <si>
    <t>ecoli-contigs-partitions.2080.1200</t>
  </si>
  <si>
    <t>ecoli-contigs-partitions.3130.483</t>
  </si>
  <si>
    <t>ecoli-contigs-partitions.1160.7927</t>
  </si>
  <si>
    <t>ecoli-contigs-partitions.5997.607</t>
  </si>
  <si>
    <t>ecoli-contigs-partitions.4835.2652</t>
  </si>
  <si>
    <t>ecoli-contigs-partitions.5171.300</t>
  </si>
  <si>
    <t>ecoli-contigs-partitions.875.19312</t>
  </si>
  <si>
    <t>ecoli-contigs-partitions.1013.10863</t>
  </si>
  <si>
    <t>ecoli-contigs-partitions.3243.323</t>
  </si>
  <si>
    <t>ecoli-contigs-partitions.1823.618</t>
  </si>
  <si>
    <t>ecoli-contigs-partitions.398.1944</t>
  </si>
  <si>
    <t>ecoli-contigs-partitions.1058.535</t>
  </si>
  <si>
    <t>ecoli-contigs-partitions.820.634</t>
  </si>
  <si>
    <t>ecoli-contigs-partitions.6030.306</t>
  </si>
  <si>
    <t>ecoli-contigs-partitions.4872.7173</t>
  </si>
  <si>
    <t>ecoli-contigs-partitions.6066.305</t>
  </si>
  <si>
    <t>ecoli-contigs-partitions.5569.469</t>
  </si>
  <si>
    <t>ecoli-contigs-partitions.4194.509</t>
  </si>
  <si>
    <t>ecoli-contigs-partitions.3181.4067</t>
  </si>
  <si>
    <t>ecoli-contigs-partitions.3425.3122</t>
  </si>
  <si>
    <t>ecoli-contigs-partitions.3106.2342</t>
  </si>
  <si>
    <t>ecoli-contigs-partitions.202.7604</t>
  </si>
  <si>
    <t>ecoli-contigs-partitions.1164.2015</t>
  </si>
  <si>
    <t>ecoli-contigs-partitions.2205.531</t>
  </si>
  <si>
    <t>ecoli-contigs-partitions.635.1947</t>
  </si>
  <si>
    <t>ecoli-contigs-partitions.418.1368</t>
  </si>
  <si>
    <t>ecoli-contigs-partitions.4132.608</t>
  </si>
  <si>
    <t>ecoli-contigs-partitions.2310.1403</t>
  </si>
  <si>
    <t>ecoli-contigs-partitions.210.5828</t>
  </si>
  <si>
    <t>ecoli-contigs-partitions.3574.1756</t>
  </si>
  <si>
    <t>ecoli-contigs-partitions.862.6022</t>
  </si>
  <si>
    <t>ecoli-contigs-partitions.40.3214</t>
  </si>
  <si>
    <t>ecoli-contigs-partitions.1356.4556</t>
  </si>
  <si>
    <t>ecoli-contigs-partitions.5343.495</t>
  </si>
  <si>
    <t>ecoli-contigs-partitions.4663.520</t>
  </si>
  <si>
    <t>ecoli-contigs-partitions.4857.447</t>
  </si>
  <si>
    <t>ecoli-contigs-partitions.2498.1798</t>
  </si>
  <si>
    <t>ecoli-contigs-partitions.2353.761</t>
  </si>
  <si>
    <t>ecoli-contigs-partitions.5940.301</t>
  </si>
  <si>
    <t>ecoli-contigs-partitions.4512.3645</t>
  </si>
  <si>
    <t>ecoli-contigs-partitions.1611.997</t>
  </si>
  <si>
    <t>ecoli-contigs-partitions.2611.876</t>
  </si>
  <si>
    <t>ecoli-contigs-partitions.1110.2298</t>
  </si>
  <si>
    <t>ecoli-contigs-partitions.1513.695</t>
  </si>
  <si>
    <t>ecoli-contigs-partitions.5345.467</t>
  </si>
  <si>
    <t>ecoli-contigs-partitions.2229.571</t>
  </si>
  <si>
    <t>ecoli-contigs-partitions.894.9592</t>
  </si>
  <si>
    <t>ecoli-contigs-partitions.4565.1069</t>
  </si>
  <si>
    <t>ecoli-contigs-partitions.609.5531</t>
  </si>
  <si>
    <t>ecoli-contigs-partitions.2665.713</t>
  </si>
  <si>
    <t>ecoli-contigs-partitions.5647.473</t>
  </si>
  <si>
    <t>ecoli-contigs-partitions.2949.626</t>
  </si>
  <si>
    <t>ecoli-contigs-partitions.5972.538</t>
  </si>
  <si>
    <t>ecoli-contigs-partitions.207.4660</t>
  </si>
  <si>
    <t>ecoli-contigs-partitions.1540.10776</t>
  </si>
  <si>
    <t>ecoli-contigs-partitions.4212.559</t>
  </si>
  <si>
    <t>ecoli-contigs-partitions.1726.9223</t>
  </si>
  <si>
    <t>ecoli-contigs-partitions.2617.2348</t>
  </si>
  <si>
    <t>ecoli-contigs-partitions.3233.1113</t>
  </si>
  <si>
    <t>ecoli-contigs-partitions.467.10828</t>
  </si>
  <si>
    <t>ecoli-contigs-partitions.5160.657</t>
  </si>
  <si>
    <t>ecoli-contigs-partitions.2711.444</t>
  </si>
  <si>
    <t>ecoli-contigs-partitions.2473.14312</t>
  </si>
  <si>
    <t>ecoli-contigs-partitions.5268.8052</t>
  </si>
  <si>
    <t>ecoli-contigs-partitions.1691.1807</t>
  </si>
  <si>
    <t>ecoli-contigs-partitions.4807.2741</t>
  </si>
  <si>
    <t>ecoli-contigs-partitions.1169.1057</t>
  </si>
  <si>
    <t>ecoli-contigs-partitions.293.2005</t>
  </si>
  <si>
    <t>ecoli-contigs-partitions.5259.1041</t>
  </si>
  <si>
    <t>ecoli-contigs-partitions.2846.1238</t>
  </si>
  <si>
    <t>ecoli-contigs-partitions.3255.316</t>
  </si>
  <si>
    <t>ecoli-contigs-partitions.1994.2456</t>
  </si>
  <si>
    <t>ecoli-contigs-partitions.772.8887</t>
  </si>
  <si>
    <t>ecoli-contigs-partitions.5090.2540</t>
  </si>
  <si>
    <t>ecoli-contigs-partitions.4308.631</t>
  </si>
  <si>
    <t>ecoli-contigs-partitions.3875.1869</t>
  </si>
  <si>
    <t>ecoli-contigs-partitions.5297.1063</t>
  </si>
  <si>
    <t>ecoli-contigs-partitions.4247.413</t>
  </si>
  <si>
    <t>ecoli-contigs-partitions.1145.655</t>
  </si>
  <si>
    <t>ecoli-contigs-partitions.5967.789</t>
  </si>
  <si>
    <t>ecoli-contigs-partitions.5645.470</t>
  </si>
  <si>
    <t>ecoli-contigs-partitions.5906.454</t>
  </si>
  <si>
    <t>ecoli-contigs-partitions.2354.4408</t>
  </si>
  <si>
    <t>ecoli-contigs-partitions.1912.652</t>
  </si>
  <si>
    <t>ecoli-contigs-partitions.3148.474</t>
  </si>
  <si>
    <t>ecoli-contigs-partitions.3630.2177</t>
  </si>
  <si>
    <t>ecoli-contigs-partitions.1065.5016</t>
  </si>
  <si>
    <t>ecoli-contigs-partitions.2.28126</t>
  </si>
  <si>
    <t>ecoli-contigs-partitions.187.6112</t>
  </si>
  <si>
    <t>ecoli-contigs-partitions.3831.1401</t>
  </si>
  <si>
    <t>ecoli-contigs-partitions.4602.703</t>
  </si>
  <si>
    <t>ecoli-contigs-partitions.2288.449</t>
  </si>
  <si>
    <t>ecoli-contigs-partitions.590.1755</t>
  </si>
  <si>
    <t>ecoli-contigs-partitions.2425.525</t>
  </si>
  <si>
    <t>ecoli-contigs-partitions.350.7188</t>
  </si>
  <si>
    <t>ecoli-contigs-partitions.885.6655</t>
  </si>
  <si>
    <t>ecoli-contigs-partitions.4457.12287</t>
  </si>
  <si>
    <t>ecoli-contigs-partitions.5594.1509</t>
  </si>
  <si>
    <t>ecoli-contigs-partitions.1645.1531</t>
  </si>
  <si>
    <t>ecoli-contigs-partitions.1369.6810</t>
  </si>
  <si>
    <t>ecoli-contigs-partitions.876.8171</t>
  </si>
  <si>
    <t>ecoli-contigs-partitions.2812.1110</t>
  </si>
  <si>
    <t>ecoli-contigs-partitions.733.1781</t>
  </si>
  <si>
    <t>ecoli-contigs-partitions.4152.810</t>
  </si>
  <si>
    <t>ecoli-contigs-partitions.2171.23740</t>
  </si>
  <si>
    <t>ecoli-contigs-partitions.4753.3709</t>
  </si>
  <si>
    <t>ecoli-contigs-partitions.2890.742</t>
  </si>
  <si>
    <t>ecoli-contigs-partitions.2106.537</t>
  </si>
  <si>
    <t>ecoli-contigs-partitions.3578.1859</t>
  </si>
  <si>
    <t>ecoli-contigs-partitions.2191.5385</t>
  </si>
  <si>
    <t>ecoli-contigs-partitions.2274.688</t>
  </si>
  <si>
    <t>ecoli-contigs-partitions.20.7656</t>
  </si>
  <si>
    <t>ecoli-contigs-partitions.4042.1936</t>
  </si>
  <si>
    <t>ecoli-contigs-partitions.261.3001</t>
  </si>
  <si>
    <t>ecoli-contigs-partitions.1674.2995</t>
  </si>
  <si>
    <t>ecoli-contigs-partitions.5124.481</t>
  </si>
  <si>
    <t>ecoli-contigs-partitions.1738.1945</t>
  </si>
  <si>
    <t>ecoli-contigs-partitions.157.3831</t>
  </si>
  <si>
    <t>ecoli-contigs-partitions.1728.766</t>
  </si>
  <si>
    <t>ecoli-contigs-partitions.1634.17987</t>
  </si>
  <si>
    <t>ecoli-contigs-partitions.186.3573</t>
  </si>
  <si>
    <t>ecoli-contigs-partitions.2895.846</t>
  </si>
  <si>
    <t>ecoli-contigs-partitions.1892.7102</t>
  </si>
  <si>
    <t>ecoli-contigs-partitions.1163.1580</t>
  </si>
  <si>
    <t>ecoli-contigs-partitions.1927.13267</t>
  </si>
  <si>
    <t>ecoli-contigs-partitions.5062.2250</t>
  </si>
  <si>
    <t>ecoli-contigs-partitions.1511.9329</t>
  </si>
  <si>
    <t>ecoli-contigs-partitions.4557.722</t>
  </si>
  <si>
    <t>ecoli-contigs-partitions.3029.588</t>
  </si>
  <si>
    <t>ecoli-contigs-partitions.5173.621</t>
  </si>
  <si>
    <t>ecoli-contigs-partitions.1316.2284</t>
  </si>
  <si>
    <t>ecoli-contigs-partitions.2142.1233</t>
  </si>
  <si>
    <t>ecoli-contigs-partitions.4884.14418</t>
  </si>
  <si>
    <t>ecoli-contigs-partitions.5383.341</t>
  </si>
  <si>
    <t>ecoli-contigs-partitions.953.482</t>
  </si>
  <si>
    <t>ecoli-contigs-partitions.5393.474</t>
  </si>
  <si>
    <t>ecoli-contigs-partitions.4181.445</t>
  </si>
  <si>
    <t>ecoli-contigs-partitions.4195.635</t>
  </si>
  <si>
    <t>ecoli-contigs-partitions.1527.6520</t>
  </si>
  <si>
    <t>ecoli-contigs-partitions.1483.1378</t>
  </si>
  <si>
    <t>ecoli-contigs-partitions.114.3017</t>
  </si>
  <si>
    <t>ecoli-contigs-partitions.689.710</t>
  </si>
  <si>
    <t>ecoli-contigs-partitions.459.6237</t>
  </si>
  <si>
    <t>ecoli-contigs-partitions.5403.1696</t>
  </si>
  <si>
    <t>ecoli-contigs-partitions.723.3393</t>
  </si>
  <si>
    <t>ecoli-contigs-partitions.5374.440</t>
  </si>
  <si>
    <t>ecoli-contigs-partitions.878.772</t>
  </si>
  <si>
    <t>ecoli-contigs-partitions.1211.18721</t>
  </si>
  <si>
    <t>ecoli-contigs-partitions.3083.1135</t>
  </si>
  <si>
    <t>ecoli-contigs-partitions.5577.1598</t>
  </si>
  <si>
    <t>ecoli-contigs-partitions.5799.492</t>
  </si>
  <si>
    <t>ecoli-contigs-partitions.325.1607</t>
  </si>
  <si>
    <t>ecoli-contigs-partitions.4129.674</t>
  </si>
  <si>
    <t>ecoli-contigs-partitions.4314.683</t>
  </si>
  <si>
    <t>ecoli-contigs-partitions.4271.370</t>
  </si>
  <si>
    <t>ecoli-contigs-partitions.5128.791</t>
  </si>
  <si>
    <t>ecoli-contigs-partitions.2075.942</t>
  </si>
  <si>
    <t>ecoli-contigs-partitions.1463.815</t>
  </si>
  <si>
    <t>ecoli-contigs-partitions.916.10193</t>
  </si>
  <si>
    <t>ecoli-contigs-partitions.1180.6980</t>
  </si>
  <si>
    <t>ecoli-contigs-partitions.3629.2062</t>
  </si>
  <si>
    <t>ecoli-contigs-partitions.3749.2051</t>
  </si>
  <si>
    <t>ecoli-contigs-partitions.14.7636</t>
  </si>
  <si>
    <t>ecoli-contigs-partitions.2008.1098</t>
  </si>
  <si>
    <t>ecoli-contigs-partitions.3054.26802</t>
  </si>
  <si>
    <t>ecoli-contigs-partitions.1610.2734</t>
  </si>
  <si>
    <t>ecoli-contigs-partitions.707.5834</t>
  </si>
  <si>
    <t>ecoli-contigs-partitions.2202.756</t>
  </si>
  <si>
    <t>ecoli-contigs-partitions.2857.434</t>
  </si>
  <si>
    <t>ecoli-contigs-partitions.142.5304</t>
  </si>
  <si>
    <t>ecoli-contigs-partitions.3717.1333</t>
  </si>
  <si>
    <t>ecoli-contigs-partitions.1022.2995</t>
  </si>
  <si>
    <t>ecoli-contigs-partitions.395.7601</t>
  </si>
  <si>
    <t>ecoli-contigs-partitions.1416.2193</t>
  </si>
  <si>
    <t>ecoli-contigs-partitions.711.752</t>
  </si>
  <si>
    <t>ecoli-contigs-partitions.5727.301</t>
  </si>
  <si>
    <t>ecoli-contigs-partitions.5110.8764</t>
  </si>
  <si>
    <t>ecoli-contigs-partitions.4206.941</t>
  </si>
  <si>
    <t>ecoli-contigs-partitions.841.2595</t>
  </si>
  <si>
    <t>ecoli-contigs-partitions.1076.1617</t>
  </si>
  <si>
    <t>ecoli-contigs-partitions.2638.1402</t>
  </si>
  <si>
    <t>ecoli-contigs-partitions.1218.757</t>
  </si>
  <si>
    <t>ecoli-contigs-partitions.5342.357</t>
  </si>
  <si>
    <t>ecoli-contigs-partitions.2121.2080</t>
  </si>
  <si>
    <t>ecoli-contigs-partitions.4414.498</t>
  </si>
  <si>
    <t>ecoli-contigs-partitions.1654.1255</t>
  </si>
  <si>
    <t>ecoli-contigs-partitions.5402.1383</t>
  </si>
  <si>
    <t>ecoli-contigs-partitions.3175.555</t>
  </si>
  <si>
    <t>ecoli-contigs-partitions.3844.463</t>
  </si>
  <si>
    <t>ecoli-contigs-partitions.4590.753</t>
  </si>
  <si>
    <t>ecoli-contigs-partitions.2157.320</t>
  </si>
  <si>
    <t>ecoli-contigs-partitions.3979.1010</t>
  </si>
  <si>
    <t>ecoli-contigs-partitions.2819.2092</t>
  </si>
  <si>
    <t>ecoli-contigs-partitions.4030.816</t>
  </si>
  <si>
    <t>ecoli-contigs-partitions.167.3196</t>
  </si>
  <si>
    <t>ecoli-contigs-partitions.3461.611</t>
  </si>
  <si>
    <t>ecoli-contigs-partitions.4846.839</t>
  </si>
  <si>
    <t>ecoli-contigs-partitions.3645.1509</t>
  </si>
  <si>
    <t>ecoli-contigs-partitions.1214.2439</t>
  </si>
  <si>
    <t>ecoli-contigs-partitions.3508.481</t>
  </si>
  <si>
    <t>ecoli-contigs-partitions.630.1254</t>
  </si>
  <si>
    <t>ecoli-contigs-partitions.2985.704</t>
  </si>
  <si>
    <t>ecoli-contigs-partitions.1308.7279</t>
  </si>
  <si>
    <t>ecoli-contigs-partitions.3435.573</t>
  </si>
  <si>
    <t>ecoli-contigs-partitions.4307.528</t>
  </si>
  <si>
    <t>ecoli-contigs-partitions.3016.729</t>
  </si>
  <si>
    <t>ecoli-contigs-partitions.4615.773</t>
  </si>
  <si>
    <t>ecoli-contigs-partitions.5299.423</t>
  </si>
  <si>
    <t>ecoli-contigs-partitions.1884.5852</t>
  </si>
  <si>
    <t>ecoli-contigs-partitions.2028.893</t>
  </si>
  <si>
    <t>ecoli-contigs-partitions.4917.8121</t>
  </si>
  <si>
    <t>ecoli-contigs-partitions.1812.941</t>
  </si>
  <si>
    <t>ecoli-contigs-partitions.326.7836</t>
  </si>
  <si>
    <t>ecoli-contigs-partitions.5332.851</t>
  </si>
  <si>
    <t>ecoli-contigs-partitions.5200.317</t>
  </si>
  <si>
    <t>ecoli-contigs-partitions.2347.1131</t>
  </si>
  <si>
    <t>ecoli-contigs-partitions.2963.862</t>
  </si>
  <si>
    <t>ecoli-contigs-partitions.3067.2295</t>
  </si>
  <si>
    <t>ecoli-contigs-partitions.3547.645</t>
  </si>
  <si>
    <t>ecoli-contigs-partitions.741.20061</t>
  </si>
  <si>
    <t>ecoli-contigs-partitions.5691.565</t>
  </si>
  <si>
    <t>ecoli-contigs-partitions.1249.1946</t>
  </si>
  <si>
    <t>ecoli-contigs-partitions.2808.717</t>
  </si>
  <si>
    <t>ecoli-contigs-partitions.2733.1087</t>
  </si>
  <si>
    <t>ecoli-contigs-partitions.111.755</t>
  </si>
  <si>
    <t>ecoli-contigs-partitions.211.9468</t>
  </si>
  <si>
    <t>ecoli-contigs-partitions.660.1123</t>
  </si>
  <si>
    <t>ecoli-contigs-partitions.5497.877</t>
  </si>
  <si>
    <t>ecoli-contigs-partitions.3327.938</t>
  </si>
  <si>
    <t>ecoli-contigs-partitions.2706.1314</t>
  </si>
  <si>
    <t>ecoli-contigs-partitions.3428.400</t>
  </si>
  <si>
    <t>ecoli-contigs-partitions.1150.15409</t>
  </si>
  <si>
    <t>ecoli-contigs-partitions.4253.370</t>
  </si>
  <si>
    <t>ecoli-contigs-partitions.740.1797</t>
  </si>
  <si>
    <t>ecoli-contigs-partitions.469.1104</t>
  </si>
  <si>
    <t>ecoli-contigs-partitions.4295.529</t>
  </si>
  <si>
    <t>ecoli-contigs-partitions.218.2394</t>
  </si>
  <si>
    <t>ecoli-contigs-partitions.4441.392</t>
  </si>
  <si>
    <t>ecoli-contigs-partitions.2530.3849</t>
  </si>
  <si>
    <t>ecoli-contigs-partitions.2888.1734</t>
  </si>
  <si>
    <t>ecoli-contigs-partitions.1175.1449</t>
  </si>
  <si>
    <t>ecoli-contigs-partitions.2182.5203</t>
  </si>
  <si>
    <t>ecoli-contigs-partitions.1939.1090</t>
  </si>
  <si>
    <t>ecoli-contigs-partitions.1735.1099</t>
  </si>
  <si>
    <t>ecoli-contigs-partitions.4969.423</t>
  </si>
  <si>
    <t>ecoli-contigs-partitions.1332.393</t>
  </si>
  <si>
    <t>ecoli-contigs-partitions.4468.3068</t>
  </si>
  <si>
    <t>ecoli-contigs-partitions.2899.1948</t>
  </si>
  <si>
    <t>ecoli-contigs-partitions.4665.5810</t>
  </si>
  <si>
    <t>ecoli-contigs-partitions.5923.499</t>
  </si>
  <si>
    <t>ecoli-contigs-partitions.5538.426</t>
  </si>
  <si>
    <t>ecoli-contigs-partitions.2272.4047</t>
  </si>
  <si>
    <t>ecoli-contigs-partitions.1904.5444</t>
  </si>
  <si>
    <t>ecoli-contigs-partitions.2061.612</t>
  </si>
  <si>
    <t>ecoli-contigs-partitions.1947.552</t>
  </si>
  <si>
    <t>ecoli-contigs-partitions.4592.548</t>
  </si>
  <si>
    <t>ecoli-contigs-partitions.27.21112</t>
  </si>
  <si>
    <t>ecoli-contigs-partitions.5686.379</t>
  </si>
  <si>
    <t>ecoli-contigs-partitions.5086.17779</t>
  </si>
  <si>
    <t>ecoli-contigs-partitions.4648.1074</t>
  </si>
  <si>
    <t>ecoli-contigs-partitions.2676.415</t>
  </si>
  <si>
    <t>ecoli-contigs-partitions.4214.812</t>
  </si>
  <si>
    <t>ecoli-contigs-partitions.3615.485</t>
  </si>
  <si>
    <t>ecoli-contigs-partitions.5961.376</t>
  </si>
  <si>
    <t>ecoli-contigs-partitions.3009.2248</t>
  </si>
  <si>
    <t>ecoli-contigs-partitions.4287.611</t>
  </si>
  <si>
    <t>ecoli-contigs-partitions.1190.3306</t>
  </si>
  <si>
    <t>ecoli-contigs-partitions.1599.1743</t>
  </si>
  <si>
    <t>ecoli-contigs-partitions.1255.2417</t>
  </si>
  <si>
    <t>ecoli-contigs-partitions.4292.321</t>
  </si>
  <si>
    <t>ecoli-contigs-partitions.3923.343</t>
  </si>
  <si>
    <t>ecoli-contigs-partitions.4281.515</t>
  </si>
  <si>
    <t>ecoli-contigs-partitions.5322.1102</t>
  </si>
  <si>
    <t>ecoli-contigs-partitions.5709.431</t>
  </si>
  <si>
    <t>ecoli-contigs-partitions.4285.543</t>
  </si>
  <si>
    <t>ecoli-contigs-partitions.1707.335</t>
  </si>
  <si>
    <t>ecoli-contigs-partitions.2426.1146</t>
  </si>
  <si>
    <t>ecoli-contigs-partitions.1219.1364</t>
  </si>
  <si>
    <t>ecoli-contigs-partitions.1846.7314</t>
  </si>
  <si>
    <t>ecoli-contigs-partitions.3976.2324</t>
  </si>
  <si>
    <t>ecoli-contigs-partitions.2958.1329</t>
  </si>
  <si>
    <t>ecoli-contigs-partitions.5616.359</t>
  </si>
  <si>
    <t>ecoli-contigs-partitions.2768.23541</t>
  </si>
  <si>
    <t>ecoli-contigs-partitions.3289.3253</t>
  </si>
  <si>
    <t>ecoli-contigs-partitions.1319.9843</t>
  </si>
  <si>
    <t>ecoli-contigs-partitions.2006.3878</t>
  </si>
  <si>
    <t>ecoli-contigs-partitions.4820.1891</t>
  </si>
  <si>
    <t>ecoli-contigs-partitions.3309.587</t>
  </si>
  <si>
    <t>ecoli-contigs-partitions.3031.1674</t>
  </si>
  <si>
    <t>ecoli-contigs-partitions.1907.14277</t>
  </si>
  <si>
    <t>ecoli-contigs-partitions.2456.2712</t>
  </si>
  <si>
    <t>ecoli-contigs-partitions.3162.306</t>
  </si>
  <si>
    <t>ecoli-contigs-partitions.2861.529</t>
  </si>
  <si>
    <t>ecoli-contigs-partitions.3802.561</t>
  </si>
  <si>
    <t>ecoli-contigs-partitions.4071.785</t>
  </si>
  <si>
    <t>ecoli-contigs-partitions.1103.1641</t>
  </si>
  <si>
    <t>ecoli-contigs-partitions.831.1622</t>
  </si>
  <si>
    <t>ecoli-contigs-partitions.4628.7226</t>
  </si>
  <si>
    <t>ecoli-contigs-partitions.334.5774</t>
  </si>
  <si>
    <t>ecoli-contigs-partitions.348.6460</t>
  </si>
  <si>
    <t>ecoli-contigs-partitions.5964.336</t>
  </si>
  <si>
    <t>ecoli-contigs-partitions.4816.5204</t>
  </si>
  <si>
    <t>ecoli-contigs-partitions.5611.775</t>
  </si>
  <si>
    <t>ecoli-contigs-partitions.5769.549</t>
  </si>
  <si>
    <t>ecoli-contigs-partitions.2063.1687</t>
  </si>
  <si>
    <t>ecoli-contigs-partitions.1033.6100</t>
  </si>
  <si>
    <t>ecoli-contigs-partitions.5292.4594</t>
  </si>
  <si>
    <t>ecoli-contigs-partitions.5589.1318</t>
  </si>
  <si>
    <t>ecoli-contigs-partitions.3881.310</t>
  </si>
  <si>
    <t>ecoli-contigs-partitions.2718.454</t>
  </si>
  <si>
    <t>ecoli-contigs-partitions.2093.16842</t>
  </si>
  <si>
    <t>ecoli-contigs-partitions.836.12908</t>
  </si>
  <si>
    <t>ecoli-contigs-partitions.131.3081</t>
  </si>
  <si>
    <t>ecoli-contigs-partitions.2648.543</t>
  </si>
  <si>
    <t>ecoli-contigs-partitions.2577.330</t>
  </si>
  <si>
    <t>ecoli-contigs-partitions.5781.326</t>
  </si>
  <si>
    <t>ecoli-contigs-partitions.1945.1109</t>
  </si>
  <si>
    <t>ecoli-contigs-partitions.641.2092</t>
  </si>
  <si>
    <t>ecoli-contigs-partitions.5949.414</t>
  </si>
  <si>
    <t>ecoli-contigs-partitions.2306.4888</t>
  </si>
  <si>
    <t>ecoli-contigs-partitions.966.950</t>
  </si>
  <si>
    <t>ecoli-contigs-partitions.672.9730</t>
  </si>
  <si>
    <t>ecoli-contigs-partitions.4335.767</t>
  </si>
  <si>
    <t>ecoli-contigs-partitions.763.1454</t>
  </si>
  <si>
    <t>ecoli-contigs-partitions.4754.11737</t>
  </si>
  <si>
    <t>ecoli-contigs-partitions.4392.355</t>
  </si>
  <si>
    <t>ecoli-contigs-partitions.5725.336</t>
  </si>
  <si>
    <t>ecoli-contigs-partitions.2352.862</t>
  </si>
  <si>
    <t>ecoli-contigs-partitions.402.18821</t>
  </si>
  <si>
    <t>ecoli-contigs-partitions.4934.356</t>
  </si>
  <si>
    <t>ecoli-contigs-partitions.3122.5446</t>
  </si>
  <si>
    <t>ecoli-contigs-partitions.3008.1663</t>
  </si>
  <si>
    <t>ecoli-contigs-partitions.2424.902</t>
  </si>
  <si>
    <t>ecoli-contigs-partitions.1037.4513</t>
  </si>
  <si>
    <t>ecoli-contigs-partitions.5572.1482</t>
  </si>
  <si>
    <t>ecoli-contigs-partitions.1196.1174</t>
  </si>
  <si>
    <t>ecoli-contigs-partitions.3901.463</t>
  </si>
  <si>
    <t>ecoli-contigs-partitions.36.3204</t>
  </si>
  <si>
    <t>ecoli-contigs-partitions.2360.4568</t>
  </si>
  <si>
    <t>ecoli-contigs-partitions.552.3103</t>
  </si>
  <si>
    <t>ecoli-contigs-partitions.3432.716</t>
  </si>
  <si>
    <t>ecoli-contigs-partitions.5149.387</t>
  </si>
  <si>
    <t>ecoli-contigs-partitions.3499.9480</t>
  </si>
  <si>
    <t>ecoli-contigs-partitions.576.5077</t>
  </si>
  <si>
    <t>ecoli-contigs-partitions.3744.5742</t>
  </si>
  <si>
    <t>ecoli-contigs-partitions.3250.336</t>
  </si>
  <si>
    <t>ecoli-contigs-partitions.3985.725</t>
  </si>
  <si>
    <t>ecoli-contigs-partitions.5554.1072</t>
  </si>
  <si>
    <t>ecoli-contigs-partitions.3599.1503</t>
  </si>
  <si>
    <t>ecoli-contigs-partitions.5773.2351</t>
  </si>
  <si>
    <t>ecoli-contigs-partitions.3608.515</t>
  </si>
  <si>
    <t>ecoli-contigs-partitions.2159.1602</t>
  </si>
  <si>
    <t>ecoli-contigs-partitions.963.1900</t>
  </si>
  <si>
    <t>ecoli-contigs-partitions.2016.3774</t>
  </si>
  <si>
    <t>ecoli-contigs-partitions.1271.1207</t>
  </si>
  <si>
    <t>ecoli-contigs-partitions.2126.464</t>
  </si>
  <si>
    <t>ecoli-contigs-partitions.5884.685</t>
  </si>
  <si>
    <t>ecoli-contigs-partitions.2494.1935</t>
  </si>
  <si>
    <t>ecoli-contigs-partitions.1409.5066</t>
  </si>
  <si>
    <t>ecoli-contigs-partitions.5387.434</t>
  </si>
  <si>
    <t>ecoli-contigs-partitions.4966.742</t>
  </si>
  <si>
    <t>ecoli-contigs-partitions.5532.374</t>
  </si>
  <si>
    <t>ecoli-contigs-partitions.2827.613</t>
  </si>
  <si>
    <t>ecoli-contigs-partitions.229.2539</t>
  </si>
  <si>
    <t>ecoli-contigs-partitions.4081.851</t>
  </si>
  <si>
    <t>ecoli-contigs-partitions.6062.330</t>
  </si>
  <si>
    <t>ecoli-contigs-partitions.2946.722</t>
  </si>
  <si>
    <t>ecoli-contigs-partitions.1546.1440</t>
  </si>
  <si>
    <t>ecoli-contigs-partitions.798.3049</t>
  </si>
  <si>
    <t>ecoli-contigs-partitions.618.4769</t>
  </si>
  <si>
    <t>ecoli-contigs-partitions.680.2368</t>
  </si>
  <si>
    <t>ecoli-contigs-partitions.5871.924</t>
  </si>
  <si>
    <t>ecoli-contigs-partitions.3471.760</t>
  </si>
  <si>
    <t>ecoli-contigs-partitions.4553.982</t>
  </si>
  <si>
    <t>ecoli-contigs-partitions.1582.826</t>
  </si>
  <si>
    <t>ecoli-contigs-partitions.169.14388</t>
  </si>
  <si>
    <t>ecoli-contigs-partitions.3227.336</t>
  </si>
  <si>
    <t>ecoli-contigs-partitions.3279.36248</t>
  </si>
  <si>
    <t>ecoli-contigs-partitions.5634.471</t>
  </si>
  <si>
    <t>ecoli-contigs-partitions.1854.6898</t>
  </si>
  <si>
    <t>ecoli-contigs-partitions.3436.3362</t>
  </si>
  <si>
    <t>ecoli-contigs-partitions.1142.5372</t>
  </si>
  <si>
    <t>ecoli-contigs-partitions.4493.4074</t>
  </si>
  <si>
    <t>ecoli-contigs-partitions.570.2676</t>
  </si>
  <si>
    <t>ecoli-contigs-partitions.4166.587</t>
  </si>
  <si>
    <t>ecoli-contigs-partitions.884.20952</t>
  </si>
  <si>
    <t>ecoli-contigs-partitions.4668.5948</t>
  </si>
  <si>
    <t>ecoli-contigs-partitions.3287.1552</t>
  </si>
  <si>
    <t>ecoli-contigs-partitions.4131.330</t>
  </si>
  <si>
    <t>ecoli-contigs-partitions.1641.18716</t>
  </si>
  <si>
    <t>ecoli-contigs-partitions.5148.432</t>
  </si>
  <si>
    <t>ecoli-contigs-partitions.2822.3008</t>
  </si>
  <si>
    <t>ecoli-contigs-partitions.2851.3430</t>
  </si>
  <si>
    <t>ecoli-contigs-partitions.5321.380</t>
  </si>
  <si>
    <t>ecoli-contigs-partitions.2792.10938</t>
  </si>
  <si>
    <t>ecoli-contigs-partitions.5771.324</t>
  </si>
  <si>
    <t>ecoli-contigs-partitions.826.18741</t>
  </si>
  <si>
    <t>ecoli-contigs-partitions.4677.456</t>
  </si>
  <si>
    <t>ecoli-contigs-partitions.5377.430</t>
  </si>
  <si>
    <t>ecoli-contigs-partitions.4361.612</t>
  </si>
  <si>
    <t>ecoli-contigs-partitions.15.16440</t>
  </si>
  <si>
    <t>ecoli-contigs-partitions.1248.1159</t>
  </si>
  <si>
    <t>ecoli-contigs-partitions.6028.316</t>
  </si>
  <si>
    <t>ecoli-contigs-partitions.1036.1969</t>
  </si>
  <si>
    <t>ecoli-contigs-partitions.5500.10493</t>
  </si>
  <si>
    <t>ecoli-contigs-partitions.3324.973</t>
  </si>
  <si>
    <t>ecoli-contigs-partitions.5981.514</t>
  </si>
  <si>
    <t>ecoli-contigs-partitions.3710.589</t>
  </si>
  <si>
    <t>ecoli-contigs-partitions.1532.3065</t>
  </si>
  <si>
    <t>ecoli-contigs-partitions.1384.899</t>
  </si>
  <si>
    <t>ecoli-contigs-partitions.5406.8218</t>
  </si>
  <si>
    <t>ecoli-contigs-partitions.5165.371</t>
  </si>
  <si>
    <t>ecoli-contigs-partitions.5194.3351</t>
  </si>
  <si>
    <t>ecoli-contigs-partitions.4065.626</t>
  </si>
  <si>
    <t>ecoli-contigs-partitions.2508.342</t>
  </si>
  <si>
    <t>ecoli-contigs-partitions.3388.461</t>
  </si>
  <si>
    <t>ecoli-contigs-partitions.3200.385</t>
  </si>
  <si>
    <t>ecoli-contigs-partitions.3448.376</t>
  </si>
  <si>
    <t>ecoli-contigs-partitions.3092.674</t>
  </si>
  <si>
    <t>ecoli-contigs-partitions.4107.1082</t>
  </si>
  <si>
    <t>ecoli-contigs-partitions.331.5830</t>
  </si>
  <si>
    <t>ecoli-contigs-partitions.3088.839</t>
  </si>
  <si>
    <t>ecoli-contigs-partitions.4949.2247</t>
  </si>
  <si>
    <t>ecoli-contigs-partitions.821.1081</t>
  </si>
  <si>
    <t>ecoli-contigs-partitions.3771.320</t>
  </si>
  <si>
    <t>ecoli-contigs-partitions.2203.13129</t>
  </si>
  <si>
    <t>ecoli-contigs-partitions.1188.2939</t>
  </si>
  <si>
    <t>ecoli-contigs-partitions.4898.575</t>
  </si>
  <si>
    <t>ecoli-contigs-partitions.353.928</t>
  </si>
  <si>
    <t>ecoli-contigs-partitions.746.581</t>
  </si>
  <si>
    <t>ecoli-contigs-partitions.5214.690</t>
  </si>
  <si>
    <t>ecoli-contigs-partitions.4738.1902</t>
  </si>
  <si>
    <t>ecoli-contigs-partitions.4910.944</t>
  </si>
  <si>
    <t>ecoli-contigs-partitions.240.2410</t>
  </si>
  <si>
    <t>ecoli-contigs-partitions.3826.556</t>
  </si>
  <si>
    <t>ecoli-contigs-partitions.5234.377</t>
  </si>
  <si>
    <t>ecoli-contigs-partitions.589.13908</t>
  </si>
  <si>
    <t>ecoli-contigs-partitions.5824.313</t>
  </si>
  <si>
    <t>ecoli-contigs-partitions.2632.2627</t>
  </si>
  <si>
    <t>ecoli-contigs-partitions.4480.5082</t>
  </si>
  <si>
    <t>ecoli-contigs-partitions.3140.957</t>
  </si>
  <si>
    <t>ecoli-contigs-partitions.5072.668</t>
  </si>
  <si>
    <t>ecoli-contigs-partitions.5034.8262</t>
  </si>
  <si>
    <t>ecoli-contigs-partitions.5848.404</t>
  </si>
  <si>
    <t>ecoli-contigs-partitions.1507.1176</t>
  </si>
  <si>
    <t>ecoli-contigs-partitions.3633.619</t>
  </si>
  <si>
    <t>ecoli-contigs-partitions.498.10177</t>
  </si>
  <si>
    <t>ecoli-contigs-partitions.273.17330</t>
  </si>
  <si>
    <t>ecoli-contigs-partitions.4799.1287</t>
  </si>
  <si>
    <t>ecoli-contigs-partitions.1766.722</t>
  </si>
  <si>
    <t>ecoli-contigs-partitions.5100.3976</t>
  </si>
  <si>
    <t>ecoli-contigs-partitions.4382.418</t>
  </si>
  <si>
    <t>ecoli-contigs-partitions.3954.830</t>
  </si>
  <si>
    <t>ecoli-contigs-partitions.2335.3013</t>
  </si>
  <si>
    <t>ecoli-contigs-partitions.575.3725</t>
  </si>
  <si>
    <t>ecoli-contigs-partitions.5185.20304</t>
  </si>
  <si>
    <t>ecoli-contigs-partitions.4567.415</t>
  </si>
  <si>
    <t>ecoli-contigs-partitions.2013.3974</t>
  </si>
  <si>
    <t>ecoli-contigs-partitions.4675.1926</t>
  </si>
  <si>
    <t>ecoli-contigs-partitions.175.2845</t>
  </si>
  <si>
    <t>ecoli-contigs-partitions.1844.2051</t>
  </si>
  <si>
    <t>ecoli-contigs-partitions.737.2519</t>
  </si>
  <si>
    <t>ecoli-contigs-partitions.5715.990</t>
  </si>
  <si>
    <t>ecoli-contigs-partitions.1134.4402</t>
  </si>
  <si>
    <t>ecoli-contigs-partitions.3260.10034</t>
  </si>
  <si>
    <t>ecoli-contigs-partitions.1885.760</t>
  </si>
  <si>
    <t>ecoli-contigs-partitions.1232.1095</t>
  </si>
  <si>
    <t>ecoli-contigs-partitions.140.3543</t>
  </si>
  <si>
    <t>ecoli-contigs-partitions.2256.622</t>
  </si>
  <si>
    <t>ecoli-contigs-partitions.4294.426</t>
  </si>
  <si>
    <t>ecoli-contigs-partitions.3483.334</t>
  </si>
  <si>
    <t>ecoli-contigs-partitions.2543.1774</t>
  </si>
  <si>
    <t>ecoli-contigs-partitions.1831.2003</t>
  </si>
  <si>
    <t>ecoli-contigs-partitions.1278.1745</t>
  </si>
  <si>
    <t>ecoli-contigs-partitions.4148.330</t>
  </si>
  <si>
    <t>ecoli-contigs-partitions.1803.1470</t>
  </si>
  <si>
    <t>ecoli-contigs-partitions.3068.471</t>
  </si>
  <si>
    <t>ecoli-contigs-partitions.4304.608</t>
  </si>
  <si>
    <t>ecoli-contigs-partitions.5114.1463</t>
  </si>
  <si>
    <t>ecoli-contigs-partitions.4262.340</t>
  </si>
  <si>
    <t>ecoli-contigs-partitions.612.1844</t>
  </si>
  <si>
    <t>ecoli-contigs-partitions.5037.923</t>
  </si>
  <si>
    <t>ecoli-contigs-partitions.5163.762</t>
  </si>
  <si>
    <t>ecoli-contigs-partitions.5251.1740</t>
  </si>
  <si>
    <t>ecoli-contigs-partitions.946.4607</t>
  </si>
  <si>
    <t>ecoli-contigs-partitions.4785.3262</t>
  </si>
  <si>
    <t>ecoli-contigs-partitions.2672.355</t>
  </si>
  <si>
    <t>ecoli-contigs-partitions.1178.526</t>
  </si>
  <si>
    <t>ecoli-contigs-partitions.5875.1529</t>
  </si>
  <si>
    <t>ecoli-contigs-partitions.4008.682</t>
  </si>
  <si>
    <t>ecoli-contigs-partitions.535.1033</t>
  </si>
  <si>
    <t>ecoli-contigs-partitions.3908.397</t>
  </si>
  <si>
    <t>ecoli-contigs-partitions.3463.420</t>
  </si>
  <si>
    <t>ecoli-contigs-partitions.1198.2591</t>
  </si>
  <si>
    <t>ecoli-contigs-partitions.699.5718</t>
  </si>
  <si>
    <t>ecoli-contigs-partitions.3225.1048</t>
  </si>
  <si>
    <t>ecoli-contigs-partitions.4780.3048</t>
  </si>
  <si>
    <t>ecoli-contigs-partitions.2613.712</t>
  </si>
  <si>
    <t>ecoli-contigs-partitions.839.4695</t>
  </si>
  <si>
    <t>ecoli-contigs-partitions.4891.3390</t>
  </si>
  <si>
    <t>ecoli-contigs-partitions.345.23030</t>
  </si>
  <si>
    <t>ecoli-contigs-partitions.217.1767</t>
  </si>
  <si>
    <t>ecoli-contigs-partitions.442.1044</t>
  </si>
  <si>
    <t>ecoli-contigs-partitions.1765.2176</t>
  </si>
  <si>
    <t>ecoli-contigs-partitions.4797.6490</t>
  </si>
  <si>
    <t>ecoli-contigs-partitions.4137.361</t>
  </si>
  <si>
    <t>ecoli-contigs-partitions.4979.584</t>
  </si>
  <si>
    <t>ecoli-contigs-partitions.5829.318</t>
  </si>
  <si>
    <t>ecoli-contigs-partitions.2625.370</t>
  </si>
  <si>
    <t>ecoli-contigs-partitions.1581.362</t>
  </si>
  <si>
    <t>ecoli-contigs-partitions.4894.5895</t>
  </si>
  <si>
    <t>ecoli-contigs-partitions.183.1046</t>
  </si>
  <si>
    <t>ecoli-contigs-partitions.5890.319</t>
  </si>
  <si>
    <t>ecoli-contigs-partitions.259.4937</t>
  </si>
  <si>
    <t>ecoli-contigs-partitions.4399.547</t>
  </si>
  <si>
    <t>ecoli-contigs-partitions.2669.3051</t>
  </si>
  <si>
    <t>ecoli-contigs-partitions.3857.425</t>
  </si>
  <si>
    <t>ecoli-contigs-partitions.5879.407</t>
  </si>
  <si>
    <t>ecoli-contigs-partitions.1380.4195</t>
  </si>
  <si>
    <t>ecoli-contigs-partitions.676.20177</t>
  </si>
  <si>
    <t>ecoli-contigs-partitions.2050.2419</t>
  </si>
  <si>
    <t>ecoli-contigs-partitions.2342.391</t>
  </si>
  <si>
    <t>ecoli-contigs-partitions.4007.927</t>
  </si>
  <si>
    <t>ecoli-contigs-partitions.3486.6884</t>
  </si>
  <si>
    <t>ecoli-contigs-partitions.3474.347</t>
  </si>
  <si>
    <t>ecoli-contigs-partitions.341.19317</t>
  </si>
  <si>
    <t>ecoli-contigs-partitions.5238.1234</t>
  </si>
  <si>
    <t>ecoli-contigs-partitions.58.9935</t>
  </si>
  <si>
    <t>ecoli-contigs-partitions.2593.859</t>
  </si>
  <si>
    <t>ecoli-contigs-partitions.1325.18189</t>
  </si>
  <si>
    <t>ecoli-contigs-partitions.2563.1052</t>
  </si>
  <si>
    <t>ecoli-contigs-partitions.4777.13777</t>
  </si>
  <si>
    <t>ecoli-contigs-partitions.5370.372</t>
  </si>
  <si>
    <t>ecoli-contigs-partitions.6019.547</t>
  </si>
  <si>
    <t>ecoli-contigs-partitions.5948.307</t>
  </si>
  <si>
    <t>ecoli-contigs-partitions.6033.426</t>
  </si>
  <si>
    <t>ecoli-contigs-partitions.409.4787</t>
  </si>
  <si>
    <t>ecoli-contigs-partitions.2032.390</t>
  </si>
  <si>
    <t>ecoli-contigs-partitions.3194.582</t>
  </si>
  <si>
    <t>ecoli-contigs-partitions.2145.567</t>
  </si>
  <si>
    <t>ecoli-contigs-partitions.4533.350</t>
  </si>
  <si>
    <t>ecoli-contigs-partitions.2135.701</t>
  </si>
  <si>
    <t>ecoli-contigs-partitions.5283.1312</t>
  </si>
  <si>
    <t>ecoli-contigs-partitions.1990.3881</t>
  </si>
  <si>
    <t>ecoli-contigs-partitions.829.2419</t>
  </si>
  <si>
    <t>ecoli-contigs-partitions.1549.3893</t>
  </si>
  <si>
    <t>ecoli-contigs-partitions.2440.9822</t>
  </si>
  <si>
    <t>ecoli-contigs-partitions.5236.3551</t>
  </si>
  <si>
    <t>ecoli-contigs-partitions.3557.1286</t>
  </si>
  <si>
    <t>ecoli-contigs-partitions.357.1346</t>
  </si>
  <si>
    <t>ecoli-contigs-partitions.3326.780</t>
  </si>
  <si>
    <t>ecoli-contigs-partitions.3733.2253</t>
  </si>
  <si>
    <t>ecoli-contigs-partitions.3568.679</t>
  </si>
  <si>
    <t>ecoli-contigs-partitions.3684.1065</t>
  </si>
  <si>
    <t>ecoli-contigs-partitions.3201.334</t>
  </si>
  <si>
    <t>ecoli-contigs-partitions.359.11096</t>
  </si>
  <si>
    <t>ecoli-contigs-partitions.3111.2304</t>
  </si>
  <si>
    <t>ecoli-contigs-partitions.3138.864</t>
  </si>
  <si>
    <t>ecoli-contigs-partitions.5250.573</t>
  </si>
  <si>
    <t>ecoli-contigs-partitions.191.12158</t>
  </si>
  <si>
    <t>ecoli-contigs-partitions.4889.3752</t>
  </si>
  <si>
    <t>ecoli-contigs-partitions.5533.1898</t>
  </si>
  <si>
    <t>ecoli-contigs-partitions.2438.2889</t>
  </si>
  <si>
    <t>ecoli-contigs-partitions.2139.336</t>
  </si>
  <si>
    <t>ecoli-contigs-partitions.2089.1014</t>
  </si>
  <si>
    <t>ecoli-contigs-partitions.5107.655</t>
  </si>
  <si>
    <t>ecoli-contigs-partitions.4427.570</t>
  </si>
  <si>
    <t>ecoli-contigs-partitions.3348.9411</t>
  </si>
  <si>
    <t>ecoli-contigs-partitions.3079.1653</t>
  </si>
  <si>
    <t>ecoli-contigs-partitions.4591.887</t>
  </si>
  <si>
    <t>ecoli-contigs-partitions.3405.303</t>
  </si>
  <si>
    <t>ecoli-contigs-partitions.4469.3027</t>
  </si>
  <si>
    <t>ecoli-contigs-partitions.2578.1261</t>
  </si>
  <si>
    <t>ecoli-contigs-partitions.5993.301</t>
  </si>
  <si>
    <t>ecoli-contigs-partitions.2284.1726</t>
  </si>
  <si>
    <t>ecoli-contigs-partitions.2624.1424</t>
  </si>
  <si>
    <t>ecoli-contigs-partitions.4617.814</t>
  </si>
  <si>
    <t>ecoli-contigs-partitions.4344.1025</t>
  </si>
  <si>
    <t>ecoli-contigs-partitions.2326.999</t>
  </si>
  <si>
    <t>ecoli-contigs-partitions.2905.932</t>
  </si>
  <si>
    <t>ecoli-contigs-partitions.3232.1015</t>
  </si>
  <si>
    <t>ecoli-contigs-partitions.3515.461</t>
  </si>
  <si>
    <t>ecoli-contigs-partitions.1092.7839</t>
  </si>
  <si>
    <t>ecoli-contigs-partitions.954.8836</t>
  </si>
  <si>
    <t>ecoli-contigs-partitions.5989.904</t>
  </si>
  <si>
    <t>ecoli-contigs-partitions.5728.313</t>
  </si>
  <si>
    <t>ecoli-contigs-partitions.5752.351</t>
  </si>
  <si>
    <t>ecoli-contigs-partitions.4725.409</t>
  </si>
  <si>
    <t>ecoli-contigs-partitions.5203.319</t>
  </si>
  <si>
    <t>ecoli-contigs-partitions.4329.820</t>
  </si>
  <si>
    <t>ecoli-contigs-partitions.1267.1421</t>
  </si>
  <si>
    <t>ecoli-contigs-partitions.791.1383</t>
  </si>
  <si>
    <t>ecoli-contigs-partitions.124.4550</t>
  </si>
  <si>
    <t>ecoli-contigs-partitions.6046.532</t>
  </si>
  <si>
    <t>ecoli-contigs-partitions.5170.1534</t>
  </si>
  <si>
    <t>ecoli-contigs-partitions.1692.3714</t>
  </si>
  <si>
    <t>ecoli-contigs-partitions.4840.7539</t>
  </si>
  <si>
    <t>ecoli-contigs-partitions.1252.5013</t>
  </si>
  <si>
    <t>ecoli-contigs-partitions.2943.568</t>
  </si>
  <si>
    <t>ecoli-contigs-partitions.2491.1596</t>
  </si>
  <si>
    <t>ecoli-contigs-partitions.565.522</t>
  </si>
  <si>
    <t>ecoli-contigs-partitions.870.34701</t>
  </si>
  <si>
    <t>ecoli-contigs-partitions.390.2692</t>
  </si>
  <si>
    <t>ecoli-contigs-partitions.1363.2843</t>
  </si>
  <si>
    <t>ecoli-contigs-partitions.4863.943</t>
  </si>
  <si>
    <t>ecoli-contigs-partitions.113.3790</t>
  </si>
  <si>
    <t>ecoli-contigs-partitions.5365.422</t>
  </si>
  <si>
    <t>ecoli-contigs-partitions.4727.821</t>
  </si>
  <si>
    <t>ecoli-contigs-partitions.4418.316</t>
  </si>
  <si>
    <t>ecoli-contigs-partitions.2925.2018</t>
  </si>
  <si>
    <t>ecoli-contigs-partitions.4456.4752</t>
  </si>
  <si>
    <t>ecoli-contigs-partitions.1702.1621</t>
  </si>
  <si>
    <t>ecoli-contigs-partitions.112.2921</t>
  </si>
  <si>
    <t>ecoli-contigs-partitions.2477.1528</t>
  </si>
  <si>
    <t>ecoli-contigs-partitions.3381.342</t>
  </si>
  <si>
    <t>ecoli-contigs-partitions.623.893</t>
  </si>
  <si>
    <t>ecoli-contigs-partitions.3716.9188</t>
  </si>
  <si>
    <t>ecoli-contigs-partitions.5899.314</t>
  </si>
  <si>
    <t>ecoli-contigs-partitions.3206.1012</t>
  </si>
  <si>
    <t>ecoli-contigs-partitions.2211.5501</t>
  </si>
  <si>
    <t>ecoli-contigs-partitions.812.791</t>
  </si>
  <si>
    <t>ecoli-contigs-partitions.661.13096</t>
  </si>
  <si>
    <t>ecoli-contigs-partitions.4596.1874</t>
  </si>
  <si>
    <t>ecoli-contigs-partitions.4618.1214</t>
  </si>
  <si>
    <t>ecoli-contigs-partitions.5784.1351</t>
  </si>
  <si>
    <t>ecoli-contigs-partitions.2518.1097</t>
  </si>
  <si>
    <t>ecoli-contigs-partitions.3494.2439</t>
  </si>
  <si>
    <t>ecoli-contigs-partitions.1303.558</t>
  </si>
  <si>
    <t>ecoli-contigs-partitions.3387.2129</t>
  </si>
  <si>
    <t>ecoli-contigs-partitions.1888.6224</t>
  </si>
  <si>
    <t>ecoli-contigs-partitions.1826.3852</t>
  </si>
  <si>
    <t>ecoli-contigs-partitions.5141.1850</t>
  </si>
  <si>
    <t>ecoli-contigs-partitions.493.7193</t>
  </si>
  <si>
    <t>ecoli-contigs-partitions.1517.2019</t>
  </si>
  <si>
    <t>ecoli-contigs-partitions.2336.5157</t>
  </si>
  <si>
    <t>ecoli-contigs-partitions.4526.1234</t>
  </si>
  <si>
    <t>ecoli-contigs-partitions.2002.995</t>
  </si>
  <si>
    <t>ecoli-contigs-partitions.5139.1432</t>
  </si>
  <si>
    <t>ecoli-contigs-partitions.3109.788</t>
  </si>
  <si>
    <t>ecoli-contigs-partitions.4983.364</t>
  </si>
  <si>
    <t>ecoli-contigs-partitions.912.17215</t>
  </si>
  <si>
    <t>ecoli-contigs-partitions.3058.31511</t>
  </si>
  <si>
    <t>ecoli-contigs-partitions.2965.1158</t>
  </si>
  <si>
    <t>ecoli-contigs-partitions.424.10751</t>
  </si>
  <si>
    <t>ecoli-contigs-partitions.1048.3245</t>
  </si>
  <si>
    <t>ecoli-contigs-partitions.2930.659</t>
  </si>
  <si>
    <t>ecoli-contigs-partitions.2295.565</t>
  </si>
  <si>
    <t>ecoli-contigs-partitions.644.11153</t>
  </si>
  <si>
    <t>ecoli-contigs-partitions.6051.567</t>
  </si>
  <si>
    <t>ecoli-contigs-partitions.5633.900</t>
  </si>
  <si>
    <t>ecoli-contigs-partitions.2204.10834</t>
  </si>
  <si>
    <t>ecoli-contigs-partitions.520.425</t>
  </si>
  <si>
    <t>ecoli-contigs-partitions.1018.958</t>
  </si>
  <si>
    <t>ecoli-contigs-partitions.2620.1762</t>
  </si>
  <si>
    <t>ecoli-contigs-partitions.1972.2107</t>
  </si>
  <si>
    <t>ecoli-contigs-partitions.5362.584</t>
  </si>
  <si>
    <t>ecoli-contigs-partitions.5511.1250</t>
  </si>
  <si>
    <t>ecoli-contigs-partitions.4446.308</t>
  </si>
  <si>
    <t>ecoli-contigs-partitions.4948.312</t>
  </si>
  <si>
    <t>ecoli-contigs-partitions.3469.512</t>
  </si>
  <si>
    <t>ecoli-contigs-partitions.706.5003</t>
  </si>
  <si>
    <t>ecoli-contigs-partitions.3762.787</t>
  </si>
  <si>
    <t>ecoli-contigs-partitions.3199.402</t>
  </si>
  <si>
    <t>ecoli-contigs-partitions.1756.3026</t>
  </si>
  <si>
    <t>ecoli-contigs-partitions.2885.1090</t>
  </si>
  <si>
    <t>ecoli-contigs-partitions.2831.1226</t>
  </si>
  <si>
    <t>ecoli-contigs-partitions.5456.515</t>
  </si>
  <si>
    <t>ecoli-contigs-partitions.2161.533</t>
  </si>
  <si>
    <t>ecoli-contigs-partitions.962.4980</t>
  </si>
  <si>
    <t>ecoli-contigs-partitions.4351.766</t>
  </si>
  <si>
    <t>ecoli-contigs-partitions.4899.1748</t>
  </si>
  <si>
    <t>ecoli-contigs-partitions.2583.630</t>
  </si>
  <si>
    <t>ecoli-contigs-partitions.2716.1177</t>
  </si>
  <si>
    <t>ecoli-contigs-partitions.1227.5867</t>
  </si>
  <si>
    <t>ecoli-contigs-partitions.3039.2317</t>
  </si>
  <si>
    <t>ecoli-contigs-partitions.1014.42315</t>
  </si>
  <si>
    <t>ecoli-contigs-partitions.1514.10215</t>
  </si>
  <si>
    <t>ecoli-contigs-partitions.64.22873</t>
  </si>
  <si>
    <t>ecoli-contigs-partitions.3902.383</t>
  </si>
  <si>
    <t>ecoli-contigs-partitions.5368.393</t>
  </si>
  <si>
    <t>ecoli-contigs-partitions.4849.348</t>
  </si>
  <si>
    <t>ecoli-contigs-partitions.5196.608</t>
  </si>
  <si>
    <t>ecoli-contigs-partitions.522.1484</t>
  </si>
  <si>
    <t>ecoli-contigs-partitions.4458.2662</t>
  </si>
  <si>
    <t>ecoli-contigs-partitions.2339.1800</t>
  </si>
  <si>
    <t>ecoli-contigs-partitions.629.1830</t>
  </si>
  <si>
    <t>ecoli-contigs-partitions.3774.2052</t>
  </si>
  <si>
    <t>ecoli-contigs-partitions.295.5181</t>
  </si>
  <si>
    <t>ecoli-contigs-partitions.655.2464</t>
  </si>
  <si>
    <t>ecoli-contigs-partitions.1618.4880</t>
  </si>
  <si>
    <t>ecoli-contigs-partitions.3332.603</t>
  </si>
  <si>
    <t>ecoli-contigs-partitions.5502.1680</t>
  </si>
  <si>
    <t>ecoli-contigs-partitions.2001.503</t>
  </si>
  <si>
    <t>ecoli-contigs-partitions.2123.408</t>
  </si>
  <si>
    <t>ecoli-contigs-partitions.1220.1379</t>
  </si>
  <si>
    <t>ecoli-contigs-partitions.3393.2478</t>
  </si>
  <si>
    <t>ecoli-contigs-partitions.3653.424</t>
  </si>
  <si>
    <t>ecoli-contigs-partitions.5325.972</t>
  </si>
  <si>
    <t>ecoli-contigs-partitions.1997.485</t>
  </si>
  <si>
    <t>ecoli-contigs-partitions.4130.923</t>
  </si>
  <si>
    <t>ecoli-contigs-partitions.3231.1194</t>
  </si>
  <si>
    <t>ecoli-contigs-partitions.1893.4436</t>
  </si>
  <si>
    <t>ecoli-contigs-partitions.4125.731</t>
  </si>
  <si>
    <t>ecoli-contigs-partitions.598.1962</t>
  </si>
  <si>
    <t>ecoli-contigs-partitions.1761.7494</t>
  </si>
  <si>
    <t>ecoli-contigs-partitions.4811.10937</t>
  </si>
  <si>
    <t>ecoli-contigs-partitions.3343.1642</t>
  </si>
  <si>
    <t>ecoli-contigs-partitions.2524.786</t>
  </si>
  <si>
    <t>ecoli-contigs-partitions.615.3652</t>
  </si>
  <si>
    <t>ecoli-contigs-partitions.5444.367</t>
  </si>
  <si>
    <t>ecoli-contigs-partitions.356.2847</t>
  </si>
  <si>
    <t>ecoli-contigs-partitions.4632.4727</t>
  </si>
  <si>
    <t>ecoli-contigs-partitions.2571.780</t>
  </si>
  <si>
    <t>ecoli-contigs-partitions.4085.403</t>
  </si>
  <si>
    <t>ecoli-contigs-partitions.3362.925</t>
  </si>
  <si>
    <t>ecoli-contigs-partitions.2663.740</t>
  </si>
  <si>
    <t>ecoli-contigs-partitions.269.7771</t>
  </si>
  <si>
    <t>ecoli-contigs-partitions.2904.583</t>
  </si>
  <si>
    <t>ecoli-contigs-partitions.3163.4910</t>
  </si>
  <si>
    <t>ecoli-contigs-partitions.4523.2478</t>
  </si>
  <si>
    <t>ecoli-contigs-partitions.5521.1282</t>
  </si>
  <si>
    <t>ecoli-contigs-partitions.519.2200</t>
  </si>
  <si>
    <t>ecoli-contigs-partitions.3631.430</t>
  </si>
  <si>
    <t>ecoli-contigs-partitions.3964.3438</t>
  </si>
  <si>
    <t>ecoli-contigs-partitions.2796.1829</t>
  </si>
  <si>
    <t>ecoli-contigs-partitions.2122.446</t>
  </si>
  <si>
    <t>ecoli-contigs-partitions.4340.609</t>
  </si>
  <si>
    <t>ecoli-contigs-partitions.5046.365</t>
  </si>
  <si>
    <t>ecoli-contigs-partitions.4431.462</t>
  </si>
  <si>
    <t>ecoli-contigs-partitions.3133.1964</t>
  </si>
  <si>
    <t>ecoli-contigs-partitions.1362.1601</t>
  </si>
  <si>
    <t>ecoli-contigs-partitions.1828.2621</t>
  </si>
  <si>
    <t>ecoli-contigs-partitions.5457.720</t>
  </si>
  <si>
    <t>ecoli-contigs-partitions.492.5692</t>
  </si>
  <si>
    <t>ecoli-contigs-partitions.2520.361</t>
  </si>
  <si>
    <t>ecoli-contigs-partitions.5717.454</t>
  </si>
  <si>
    <t>ecoli-contigs-partitions.312.7611</t>
  </si>
  <si>
    <t>ecoli-contigs-partitions.4568.2384</t>
  </si>
  <si>
    <t>ecoli-contigs-partitions.3918.1296</t>
  </si>
  <si>
    <t>ecoli-contigs-partitions.2415.702</t>
  </si>
  <si>
    <t>ecoli-contigs-partitions.1952.1252</t>
  </si>
  <si>
    <t>ecoli-contigs-partitions.4990.7398</t>
  </si>
  <si>
    <t>ecoli-contigs-partitions.4018.1517</t>
  </si>
  <si>
    <t>ecoli-contigs-partitions.5067.749</t>
  </si>
  <si>
    <t>ecoli-contigs-partitions.389.1523</t>
  </si>
  <si>
    <t>ecoli-contigs-partitions.4900.4505</t>
  </si>
  <si>
    <t>ecoli-contigs-partitions.513.1323</t>
  </si>
  <si>
    <t>ecoli-contigs-partitions.5248.1014</t>
  </si>
  <si>
    <t>ecoli-contigs-partitions.3036.505</t>
  </si>
  <si>
    <t>ecoli-contigs-partitions.5668.351</t>
  </si>
  <si>
    <t>ecoli-contigs-partitions.2600.6745</t>
  </si>
  <si>
    <t>ecoli-contigs-partitions.2677.1032</t>
  </si>
  <si>
    <t>ecoli-contigs-partitions.2064.11802</t>
  </si>
  <si>
    <t>ecoli-contigs-partitions.4165.403</t>
  </si>
  <si>
    <t>ecoli-contigs-partitions.5005.9040</t>
  </si>
  <si>
    <t>ecoli-contigs-partitions.1291.991</t>
  </si>
  <si>
    <t>ecoli-contigs-partitions.3889.789</t>
  </si>
  <si>
    <t>ecoli-contigs-partitions.4680.4340</t>
  </si>
  <si>
    <t>ecoli-contigs-partitions.4176.440</t>
  </si>
  <si>
    <t>ecoli-contigs-partitions.2549.948</t>
  </si>
  <si>
    <t>ecoli-contigs-partitions.5447.323</t>
  </si>
  <si>
    <t>ecoli-contigs-partitions.82.10460</t>
  </si>
  <si>
    <t>ecoli-contigs-partitions.427.1933</t>
  </si>
  <si>
    <t>ecoli-contigs-partitions.760.758</t>
  </si>
  <si>
    <t>ecoli-contigs-partitions.4503.3257</t>
  </si>
  <si>
    <t>ecoli-contigs-partitions.4935.9355</t>
  </si>
  <si>
    <t>ecoli-contigs-partitions.1921.8396</t>
  </si>
  <si>
    <t>ecoli-contigs-partitions.1293.1547</t>
  </si>
  <si>
    <t>ecoli-contigs-partitions.1386.337</t>
  </si>
  <si>
    <t>ecoli-contigs-partitions.5592.311</t>
  </si>
  <si>
    <t>ecoli-contigs-partitions.5726.366</t>
  </si>
  <si>
    <t>ecoli-contigs-partitions.1262.6455</t>
  </si>
  <si>
    <t>ecoli-contigs-partitions.3004.1347</t>
  </si>
  <si>
    <t>ecoli-contigs-partitions.1106.3317</t>
  </si>
  <si>
    <t>ecoli-contigs-partitions.2492.1042</t>
  </si>
  <si>
    <t>ecoli-contigs-partitions.5904.736</t>
  </si>
  <si>
    <t>ecoli-contigs-partitions.985.14626</t>
  </si>
  <si>
    <t>ecoli-contigs-partitions.3299.2803</t>
  </si>
  <si>
    <t>ecoli-contigs-partitions.3441.685</t>
  </si>
  <si>
    <t>ecoli-contigs-partitions.2081.2748</t>
  </si>
  <si>
    <t>ecoli-contigs-partitions.3914.612</t>
  </si>
  <si>
    <t>ecoli-contigs-partitions.2892.1006</t>
  </si>
  <si>
    <t>ecoli-contigs-partitions.5156.327</t>
  </si>
  <si>
    <t>ecoli-contigs-partitions.129.7995</t>
  </si>
  <si>
    <t>ecoli-contigs-partitions.3824.985</t>
  </si>
  <si>
    <t>ecoli-contigs-partitions.227.2423</t>
  </si>
  <si>
    <t>ecoli-contigs-partitions.1794.680</t>
  </si>
  <si>
    <t>ecoli-contigs-partitions.5874.492</t>
  </si>
  <si>
    <t>ecoli-contigs-partitions.4069.927</t>
  </si>
  <si>
    <t>ecoli-contigs-partitions.215.2530</t>
  </si>
  <si>
    <t>ecoli-contigs-partitions.5002.8103</t>
  </si>
  <si>
    <t>ecoli-contigs-partitions.4779.36201</t>
  </si>
  <si>
    <t>ecoli-contigs-partitions.5559.903</t>
  </si>
  <si>
    <t>ecoli-contigs-partitions.3186.832</t>
  </si>
  <si>
    <t>ecoli-contigs-partitions.1769.933</t>
  </si>
  <si>
    <t>ecoli-contigs-partitions.1324.1795</t>
  </si>
  <si>
    <t># of refs</t>
  </si>
  <si>
    <t># of ref reads</t>
  </si>
  <si>
    <t># spikes</t>
  </si>
  <si>
    <t># spiked reads</t>
  </si>
  <si>
    <t>total reads</t>
  </si>
  <si>
    <t>spiked distrubtion</t>
  </si>
  <si>
    <t>7024 contigs from partitions containing ecoli &gt; 300 bp</t>
  </si>
  <si>
    <t>6069 had reads mapped to them from simulated dataset</t>
  </si>
  <si>
    <t>25% contain all ecolis</t>
  </si>
  <si>
    <t>32% contained an ecoli spiked read in partitioning but did not have ecoli mapped</t>
  </si>
  <si>
    <t>Idea:  do all the reads</t>
  </si>
  <si>
    <t>For the partitions, we can go back and look at the set of the reads in the partition where we expect funkiness happening.</t>
  </si>
  <si>
    <t>For raw assembly contigs, we have to find the reads that map to contigs which are ecoli</t>
  </si>
  <si>
    <t>Multiple partitioned reads might be joined in an assembly at different K values…</t>
  </si>
  <si>
    <t>raw distribution of contigs which blast to ecoli</t>
  </si>
  <si>
    <t>10% of contigs had 0 spikes mapping but matched ecoli</t>
  </si>
  <si>
    <t>Original</t>
  </si>
  <si>
    <t>Diginorm 20</t>
  </si>
  <si>
    <t>HA Filter</t>
  </si>
  <si>
    <t>Diginorm 10</t>
  </si>
  <si>
    <t>Partition</t>
  </si>
  <si>
    <t>raw-contigs.fa.300.renamed.in.diginorm-assembly.fa.300.renamed.coverage.txt</t>
  </si>
  <si>
    <t>raw-contigs.8901.2334</t>
  </si>
  <si>
    <t>raw-contigs.8282.444</t>
  </si>
  <si>
    <t>raw-contigs.20592.362</t>
  </si>
  <si>
    <t>raw-contigs.17489.512</t>
  </si>
  <si>
    <t>raw-contigs.11903.599</t>
  </si>
  <si>
    <t>raw-contigs.20758.418</t>
  </si>
  <si>
    <t>raw-contigs.16132.406</t>
  </si>
  <si>
    <t>raw-contigs.290.3904</t>
  </si>
  <si>
    <t>raw-contigs.12778.605</t>
  </si>
  <si>
    <t>diginorm-assembly.fa.300.renamed.in.raw-contigs.fa.300.renamed.coverage.txt</t>
  </si>
  <si>
    <t>diginorm-assembly.2312.5551</t>
  </si>
  <si>
    <t>diginorm-assembly.21468.441</t>
  </si>
  <si>
    <t>diginorm-assembly.23537.308</t>
  </si>
  <si>
    <t>diginorm-assembly.21014.369</t>
  </si>
  <si>
    <t>diginorm-assembly.20903.411</t>
  </si>
  <si>
    <t>diginorm-assembly.18867.342</t>
  </si>
  <si>
    <t>diginorm-assembly.2432.11335</t>
  </si>
  <si>
    <t>diginorm-assembly.24904.428</t>
  </si>
  <si>
    <t>diginorm-assembly.6962.784</t>
  </si>
  <si>
    <t>mock.all.genome.fa.renamed.in.raw-contigs.fa.300.renamed.coverage.txt</t>
  </si>
  <si>
    <t>mock.all.genome.fa.renamed.in.diginorm-assembly.fa.300.renamed.coverage.txt</t>
  </si>
  <si>
    <t>ref|NC_001263.1|</t>
  </si>
  <si>
    <t>ref|NC_009515.1|</t>
  </si>
  <si>
    <t>ref|NC_009008.1|</t>
  </si>
  <si>
    <t>ref|NC_008530.1|</t>
  </si>
  <si>
    <t>ref|NC_007488.1|</t>
  </si>
  <si>
    <t>ref|NC_005004.1|</t>
  </si>
  <si>
    <t>ref|NC_000915.1|</t>
  </si>
  <si>
    <t>gb|DS264586.1|</t>
  </si>
  <si>
    <t>ref|NC_000959.1|</t>
  </si>
  <si>
    <t>ref|NC_004350.1|</t>
  </si>
  <si>
    <t>ref|NC_000913.2|</t>
  </si>
  <si>
    <t>Ca21chrR</t>
  </si>
  <si>
    <t>ref|NC_010079.1|</t>
  </si>
  <si>
    <t>gb|AE017194.1|</t>
  </si>
  <si>
    <t>ref|NC_005707.1|</t>
  </si>
  <si>
    <t>ref|NC_002516.2|</t>
  </si>
  <si>
    <t>ref|NC_003210.1|</t>
  </si>
  <si>
    <t>ref|NC_007490.1|</t>
  </si>
  <si>
    <t>gb|ABPI01000001.1|</t>
  </si>
  <si>
    <t>ref|NC_005007.1|</t>
  </si>
  <si>
    <t>Ca19-mtDNA</t>
  </si>
  <si>
    <t>Ca21chr4</t>
  </si>
  <si>
    <t>Ca21chr5</t>
  </si>
  <si>
    <t>Ca21chr6</t>
  </si>
  <si>
    <t>Ca21chr7</t>
  </si>
  <si>
    <t>ref|NC_005003.1|</t>
  </si>
  <si>
    <t>Ca21chr1</t>
  </si>
  <si>
    <t>Ca21chr2</t>
  </si>
  <si>
    <t>Ca21chr3</t>
  </si>
  <si>
    <t>ref|NC_001264.1|</t>
  </si>
  <si>
    <t>ref|NC_004116.1|</t>
  </si>
  <si>
    <t>ref|NC_010063.1|</t>
  </si>
  <si>
    <t>ref|NC_000958.1|</t>
  </si>
  <si>
    <t>ref|NC_007493.1|</t>
  </si>
  <si>
    <t>ref|NC_004461.1|</t>
  </si>
  <si>
    <t>ref|NC_009085.1|</t>
  </si>
  <si>
    <t>ref|NC_005006.1|</t>
  </si>
  <si>
    <t>ref|NC_007489.1|</t>
  </si>
  <si>
    <t>ref|NC_006085.1|</t>
  </si>
  <si>
    <t>ref|NC_009083.1|</t>
  </si>
  <si>
    <t>ref|NC_003112.2|</t>
  </si>
  <si>
    <t>ref|NC_005005.1|</t>
  </si>
  <si>
    <t>diginorm</t>
  </si>
  <si>
    <t>raw</t>
  </si>
  <si>
    <t>raw - diginorm</t>
  </si>
  <si>
    <t>#</t>
  </si>
  <si>
    <t>with</t>
  </si>
  <si>
    <t>at</t>
  </si>
  <si>
    <t>least</t>
  </si>
  <si>
    <t>one</t>
  </si>
  <si>
    <t>reported</t>
  </si>
  <si>
    <t>alignment:</t>
  </si>
  <si>
    <t>that</t>
  </si>
  <si>
    <t>failed</t>
  </si>
  <si>
    <t>to</t>
  </si>
  <si>
    <t>align:</t>
  </si>
  <si>
    <t>Reported</t>
  </si>
  <si>
    <t>alignments</t>
  </si>
  <si>
    <t>output</t>
  </si>
  <si>
    <t>stream(s)</t>
  </si>
  <si>
    <t>Time</t>
  </si>
  <si>
    <t>searching:</t>
  </si>
  <si>
    <t>Overall</t>
  </si>
  <si>
    <t>time:</t>
  </si>
  <si>
    <t>loading</t>
  </si>
  <si>
    <t>forward</t>
  </si>
  <si>
    <t>index:</t>
  </si>
  <si>
    <t>mirror</t>
  </si>
  <si>
    <t>End-to-end</t>
  </si>
  <si>
    <t>2/3-mismatch</t>
  </si>
  <si>
    <t>full-index</t>
  </si>
  <si>
    <t>search:</t>
  </si>
  <si>
    <t>processed:</t>
  </si>
  <si>
    <t># reads genomes</t>
  </si>
  <si>
    <t>no map reads</t>
  </si>
  <si>
    <t>partitioned-soap.fa.300</t>
  </si>
  <si>
    <t>raw-soap.fa.300</t>
  </si>
  <si>
    <t>partitioned-contigs.fa.300</t>
  </si>
  <si>
    <t>raw-contigs.fa.300</t>
  </si>
  <si>
    <t>mock.all.genome.fa.renamed.in.partitioned-soap.fa.300.renamed.coverage.txt</t>
  </si>
  <si>
    <t>mock.all.genome.fa.renamed.in.raw-soap.fa.300.renamed.coverage.txt</t>
  </si>
  <si>
    <t>partitioned-soap.fa.300.renamed.in.mock.all.genome.fa.renamed.coverage.txt</t>
  </si>
  <si>
    <t>partitioned-soap.fa.300.renamed.in.raw-soap.fa.300.renamed.coverage.txt</t>
  </si>
  <si>
    <t>partitioned-soap.1492.314</t>
  </si>
  <si>
    <t>partitioned-soap.11062.412</t>
  </si>
  <si>
    <t>partitioned-soap.17398.781</t>
  </si>
  <si>
    <t>partitioned-soap.23128.919</t>
  </si>
  <si>
    <t>partitioned-soap.1641.323</t>
  </si>
  <si>
    <t>partitioned-soap.999.353</t>
  </si>
  <si>
    <t>partitioned-soap.24001.1087</t>
  </si>
  <si>
    <t>partitioned-soap.19853.1205</t>
  </si>
  <si>
    <t>partitioned-soap.8185.440</t>
  </si>
  <si>
    <t>raw-soap.fa.300.renamed.in.mock.all.genome.fa.renamed.coverage.txt</t>
  </si>
  <si>
    <t>raw-soap.fa.300.renamed.in.partitioned-soap.fa.300.renamed.coverage.txt</t>
  </si>
  <si>
    <t>raw-soap.20745.699</t>
  </si>
  <si>
    <t>raw-soap.15741.536</t>
  </si>
  <si>
    <t>raw-soap.9661.412</t>
  </si>
  <si>
    <t>raw-soap.27679.1117</t>
  </si>
  <si>
    <t>raw-soap.35412.3425</t>
  </si>
  <si>
    <t>raw-soap.3207.330</t>
  </si>
  <si>
    <t>raw-soap.26819.1042</t>
  </si>
  <si>
    <t>raw-soap.10314.423</t>
  </si>
  <si>
    <t>raw-soap.27360.1089</t>
  </si>
  <si>
    <t>[howead@dev-amd09</t>
  </si>
  <si>
    <t>raw-partition-soap]$</t>
  </si>
  <si>
    <t>tail</t>
  </si>
  <si>
    <t>*txt</t>
  </si>
  <si>
    <t>cd</t>
  </si>
  <si>
    <t>..</t>
  </si>
  <si>
    <t>compare-assemblies]$</t>
  </si>
  <si>
    <t>raw-partition-idba/</t>
  </si>
  <si>
    <t>raw-partition-idba]$</t>
  </si>
  <si>
    <t>mock.all.genome.fa.renamed.in.partitioned-contigs.fa.300.renamed.coverage.txt</t>
  </si>
  <si>
    <t>partitioned-contigs.fa.300.renamed.in.mock.all.genome.fa.renamed.coverage.txt</t>
  </si>
  <si>
    <t>partitioned-contigs.fa.300.renamed.in.raw-contigs.fa.300.renamed.coverage.txt</t>
  </si>
  <si>
    <t>partitioned-contigs.2444.414</t>
  </si>
  <si>
    <t>partitioned-contigs.15990.633</t>
  </si>
  <si>
    <t>partitioned-contigs.21659.1197</t>
  </si>
  <si>
    <t>partitioned-contigs.9312.462</t>
  </si>
  <si>
    <t>partitioned-contigs.12891.379</t>
  </si>
  <si>
    <t>partitioned-contigs.163.327</t>
  </si>
  <si>
    <t>partitioned-contigs.11585.336</t>
  </si>
  <si>
    <t>partitioned-contigs.9522.427</t>
  </si>
  <si>
    <t>partitioned-contigs.2153.301</t>
  </si>
  <si>
    <t>raw-contigs.fa.300.renamed.in.mock.all.genome.fa.renamed.coverage.txt</t>
  </si>
  <si>
    <t>raw-contigs.fa.300.renamed.in.partitioned-contigs.fa.300.renamed.coverage.txt</t>
  </si>
  <si>
    <t>raw-contigs.466.12620</t>
  </si>
  <si>
    <t>raw-contigs.19758.373</t>
  </si>
  <si>
    <t>raw-contigs.8353.853</t>
  </si>
  <si>
    <t>raw-contigs.5837.1152</t>
  </si>
  <si>
    <t>raw-contigs.12730.580</t>
  </si>
  <si>
    <t>raw-contigs.9867.735</t>
  </si>
  <si>
    <t>raw-contigs.1142.5654</t>
  </si>
  <si>
    <t>raw-contigs.22126.330</t>
  </si>
  <si>
    <t>raw-contigs.14149.525</t>
  </si>
  <si>
    <t>mock.part1.group0000.fa-combined-contigs.fa.minimus.200.cdhit.out-minimus-each-group.fna.bam.sorted.bam.coverage</t>
  </si>
  <si>
    <t>mock.part1.group0001.fa-combined-contigs.fa.minimus.200.cdhit.out-minimus-each-group.fna.bam.sorted.bam.coverage</t>
  </si>
  <si>
    <t>mock.part1.group0002.fa-combined-contigs.fa.minimus.200.cdhit.out-minimus-each-group.fna.bam.sorted.bam.coverage</t>
  </si>
  <si>
    <t>mock.part1.group0003.fa-combined-contigs.fa.minimus.200.cdhit.out-minimus-each-group.fna.bam.sorted.bam.coverage</t>
  </si>
  <si>
    <t>mock.part1.group0004.fa-combined-contigs.fa.minimus.200.cdhit.out-minimus-each-group.fna.bam.sorted.bam.coverage</t>
  </si>
  <si>
    <t>mock.part1.group0005.fa-combined-contigs.fa.minimus.200.cdhit.out-minimus-each-group.fna.bam.sorted.bam.coverage</t>
  </si>
  <si>
    <t>mock.part1.group0006.fa-combined-contigs.fa.minimus.200.cdhit.out-minimus-each-group.fna.bam.sorted.bam.coverage</t>
  </si>
  <si>
    <t>mock.part1.group0007.fa-combined-contigs.fa.minimus.200.cdhit.out-minimus-each-group.fna.bam.sorted.bam.coverage</t>
  </si>
  <si>
    <t>mock.part1.group0008.fa-combined-contigs.fa.minimus.200.cdhit.out-minimus-each-group.fna.bam.sorted.bam.coverage</t>
  </si>
  <si>
    <t>mock.part1.group0009.fa-combined-contigs.fa.minimus.200.cdhit.out-minimus-each-group.fna.bam.sorted.bam.coverage</t>
  </si>
  <si>
    <t>mock.part1.group0010.fa-combined-contigs.fa.minimus.200.cdhit.out-minimus-each-group.fna.bam.sorted.bam.coverage</t>
  </si>
  <si>
    <t>mock.part1.group0011.fa-combined-contigs.fa.minimus.200.cdhit.out-minimus-each-group.fna.bam.sorted.bam.coverage</t>
  </si>
  <si>
    <t>mock.part1.group0012.fa-combined-contigs.fa.minimus.200.cdhit.out-minimus-each-group.fna.bam.sorted.bam.coverage</t>
  </si>
  <si>
    <t>mock.part1.group0013.fa-combined-contigs.fa.minimus.200.cdhit.out-minimus-each-group.fna.bam.sorted.bam.coverage</t>
  </si>
  <si>
    <t>mock.part1.group0014.fa-combined-contigs.fa.minimus.200.cdhit.out-minimus-each-group.fna.bam.sorted.bam.coverage</t>
  </si>
  <si>
    <t>mock.part1.group0015.fa-combined-contigs.fa.minimus.200.cdhit.out-minimus-each-group.fna.bam.sorted.bam.coverage</t>
  </si>
  <si>
    <t>mock.part1.group0016.fa-combined-contigs.fa.minimus.200.cdhit.out-minimus-each-group.fna.bam.sorted.bam.coverage</t>
  </si>
  <si>
    <t>mock.part1.group0017.fa-combined-contigs.fa.minimus.200.cdhit.out-minimus-each-group.fna.bam.sorted.bam.coverage</t>
  </si>
  <si>
    <t>mock.part1.group0018.fa-combined-contigs.fa.minimus.200.cdhit.out-minimus-each-group.fna.bam.sorted.bam.coverage</t>
  </si>
  <si>
    <t>mock.part1.group0019.fa-combined-contigs.fa.minimus.200.cdhit.out-minimus-each-group.fna.bam.sorted.bam.coverage</t>
  </si>
  <si>
    <t>mock.part1.group0020.fa-combined-contigs.fa.minimus.200.cdhit.out-minimus-each-group.fna.bam.sorted.bam.coverage</t>
  </si>
  <si>
    <t>mock.part1.group0021.fa-combined-contigs.fa.minimus.200.cdhit.out-minimus-each-group.fna.bam.sorted.bam.coverage</t>
  </si>
  <si>
    <t>mock.part1.group0022.fa-combined-contigs.fa.minimus.200.cdhit.out-minimus-each-group.fna.bam.sorted.bam.coverage</t>
  </si>
  <si>
    <t>mock.part1.group0023.fa-combined-contigs.fa.minimus.200.cdhit.out-minimus-each-group.fna.bam.sorted.bam.coverage</t>
  </si>
  <si>
    <t>mock.part1.group0024.fa-combined-contigs.fa.minimus.200.cdhit.out-minimus-each-group.fna.bam.sorted.bam.coverage</t>
  </si>
  <si>
    <t>mock.part1.group0025.fa-combined-contigs.fa.minimus.200.cdhit.out-minimus-each-group.fna.bam.sorted.bam.coverage</t>
  </si>
  <si>
    <t>mock.part1.group0026.fa-combined-contigs.fa.minimus.200.cdhit.out-minimus-each-group.fna.bam.sorted.bam.coverage</t>
  </si>
  <si>
    <t>mock.part1.group0027.fa-combined-contigs.fa.minimus.200.cdhit.out-minimus-each-group.fna.bam.sorted.bam.coverage</t>
  </si>
  <si>
    <t>mock.part1.group0028.fa-combined-contigs.fa.minimus.200.cdhit.out-minimus-each-group.fna.bam.sorted.bam.coverage</t>
  </si>
  <si>
    <t>mock.part1.group0029.fa-combined-contigs.fa.minimus.200.cdhit.out-minimus-each-group.fna.bam.sorted.bam.coverage</t>
  </si>
  <si>
    <t>mock.part1.group0030.fa-combined-contigs.fa.minimus.200.cdhit.out-minimus-each-group.fna.bam.sorted.bam.coverage</t>
  </si>
  <si>
    <t>mock.part1.group0031.fa-combined-contigs.fa.minimus.200.cdhit.out-minimus-each-group.fna.bam.sorted.bam.coverage</t>
  </si>
  <si>
    <t>mock.part1.group0032.fa-combined-contigs.fa.minimus.200.cdhit.out-minimus-each-group.fna.bam.sorted.bam.coverage</t>
  </si>
  <si>
    <t>mock.part1.group0033.fa-combined-contigs.fa.minimus.200.cdhit.out-minimus-each-group.fna.bam.sorted.bam.coverage</t>
  </si>
  <si>
    <t>mock.part1.group0034.fa-combined-contigs.fa.minimus.200.cdhit.out-minimus-each-group.fna.bam.sorted.bam.coverage</t>
  </si>
  <si>
    <t>mock.part1.group0035.fa-combined-contigs.fa.minimus.200.cdhit.out-minimus-each-group.fna.bam.sorted.bam.coverage</t>
  </si>
  <si>
    <t>mock.part1.group0036.fa-combined-contigs.fa.minimus.200.cdhit.out-minimus-each-group.fna.bam.sorted.bam.coverage</t>
  </si>
  <si>
    <t>mock.part1.group0037.fa-combined-contigs.fa.minimus.200.cdhit.out-minimus-each-group.fna.bam.sorted.bam.coverage</t>
  </si>
  <si>
    <t>mock.part1.group0038.fa-combined-contigs.fa.minimus.200.cdhit.out-minimus-each-group.fna.bam.sorted.bam.coverage</t>
  </si>
  <si>
    <t>mock.part1.group0039.fa-combined-contigs.fa.minimus.200.cdhit.out-minimus-each-group.fna.bam.sorted.bam.coverage</t>
  </si>
  <si>
    <t>mock.part1.group0040.fa-combined-contigs.fa.minimus.200.cdhit.out-minimus-each-group.fna.bam.sorted.bam.coverage</t>
  </si>
  <si>
    <t>mock.part1.group0041.fa-combined-contigs.fa.minimus.200.cdhit.out-minimus-each-group.fna.bam.sorted.bam.coverage</t>
  </si>
  <si>
    <t>mock.part1.group0042.fa-combined-contigs.fa.minimus.200.cdhit.out-minimus-each-group.fna.bam.sorted.bam.coverage</t>
  </si>
  <si>
    <t>mock.part1.group0043.fa-combined-contigs.fa.minimus.200.cdhit.out-minimus-each-group.fna.bam.sorted.bam.coverage</t>
  </si>
  <si>
    <t>mock.part1.group0044.fa-combined-contigs.fa.minimus.200.cdhit.out-minimus-each-group.fna.bam.sorted.bam.coverage</t>
  </si>
  <si>
    <t>mock.part1.group0045.fa-combined-contigs.fa.minimus.200.cdhit.out-minimus-each-group.fna.bam.sorted.bam.coverage</t>
  </si>
  <si>
    <t>Reads from 2 - 9 genomes</t>
  </si>
  <si>
    <t>Reads from 36 genomes</t>
  </si>
  <si>
    <t xml:space="preserve">Reads from single genome </t>
  </si>
  <si>
    <t>not</t>
  </si>
  <si>
    <t>Ca19-mtDNA.pid.txt.pid-mapped2</t>
  </si>
  <si>
    <t>Ca21chr1.pid.txt.pid-mapped2</t>
  </si>
  <si>
    <t>Ca21chr2.pid.txt.pid-mapped2</t>
  </si>
  <si>
    <t>Ca21chr3.pid.txt.pid-mapped2</t>
  </si>
  <si>
    <t>Ca21chr4.pid.txt.pid-mapped2</t>
  </si>
  <si>
    <t>Ca21chr5.pid.txt.pid-mapped2</t>
  </si>
  <si>
    <t>Ca21chr6.pid.txt.pid-mapped2</t>
  </si>
  <si>
    <t>Ca21chr7.pid.txt.pid-mapped2</t>
  </si>
  <si>
    <t>Ca21chrR.pid.txt.pid-mapped2</t>
  </si>
  <si>
    <t>gi|10957398|ref|NC_000958.1|.pid.txt.pid-mapped2</t>
  </si>
  <si>
    <t>gi|10957530|ref|NC_000959.1|.pid.txt.pid-mapped2</t>
  </si>
  <si>
    <t>gi|110645304|ref|NC_002516.2|.pid.txt.pid-mapped2</t>
  </si>
  <si>
    <t>gi|116628683|ref|NC_008530.1|.pid.txt.pid-mapped2</t>
  </si>
  <si>
    <t>gi|125654605|ref|NC_009007.1|.pid.txt.pid-mapped2</t>
  </si>
  <si>
    <t>gi|125654693|ref|NC_009008.1|.pid.txt.pid-mapped2</t>
  </si>
  <si>
    <t>gi|126640097|ref|NC_009083.1|.pid.txt.pid-mapped2</t>
  </si>
  <si>
    <t>gi|126640109|ref|NC_009084.1|.pid.txt.pid-mapped2</t>
  </si>
  <si>
    <t>gi|126640115|ref|NC_009085.1|.pid.txt.pid-mapped2</t>
  </si>
  <si>
    <t>gi|148337902|gb|DS264586.1|.pid.txt.pid-mapped2</t>
  </si>
  <si>
    <t>gi|148337903|gb|DS264585.1|.pid.txt.pid-mapped2</t>
  </si>
  <si>
    <t>gi|148642060|ref|NC_009515.1|.pid.txt.pid-mapped2</t>
  </si>
  <si>
    <t>gi|150002608|ref|NC_009614.1|.pid.txt.pid-mapped2</t>
  </si>
  <si>
    <t>gi|150014892|ref|NC_009617.1|.pid.txt.pid-mapped2</t>
  </si>
  <si>
    <t>gi|15644634|ref|NC_000915.1|.pid.txt.pid-mapped2</t>
  </si>
  <si>
    <t>gi|15805042|ref|NC_001263.1|.pid.txt.pid-mapped2</t>
  </si>
  <si>
    <t>gi|15807672|ref|NC_001264.1|.pid.txt.pid-mapped2</t>
  </si>
  <si>
    <t>gi|161508266|ref|NC_010079.1|.pid.txt.pid-mapped2</t>
  </si>
  <si>
    <t>gi|161510924|ref|NC_010063.1|.pid.txt.pid-mapped2</t>
  </si>
  <si>
    <t>gi|16802048|ref|NC_003210.1|.pid.txt.pid-mapped2</t>
  </si>
  <si>
    <t>gi|194172857|ref|NC_003028.3|.pid.txt.pid-mapped2</t>
  </si>
  <si>
    <t>gi|194268102|gb|ABPI01000001.1|.pid.txt.pid-mapped2</t>
  </si>
  <si>
    <t>gi|22536185|ref|NC_004116.1|.pid.txt.pid-mapped2</t>
  </si>
  <si>
    <t>gi|225631039|ref|NC_012417.1|.pid.txt.pid-mapped2</t>
  </si>
  <si>
    <t>gi|24378532|ref|NC_004350.1|.pid.txt.pid-mapped2</t>
  </si>
  <si>
    <t>gi|27466918|ref|NC_004461.1|.pid.txt.pid-mapped2</t>
  </si>
  <si>
    <t>gi|32470520|ref|NC_005003.1|.pid.txt.pid-mapped2</t>
  </si>
  <si>
    <t>gi|32470532|ref|NC_005004.1|.pid.txt.pid-mapped2</t>
  </si>
  <si>
    <t>gi|32470555|ref|NC_005005.1|.pid.txt.pid-mapped2</t>
  </si>
  <si>
    <t>gi|32470572|ref|NC_005006.1|.pid.txt.pid-mapped2</t>
  </si>
  <si>
    <t>gi|32470581|ref|NC_005007.1|.pid.txt.pid-mapped2</t>
  </si>
  <si>
    <t>gi|32470588|ref|NC_005008.1|.pid.txt.pid-mapped2</t>
  </si>
  <si>
    <t>gi|42740913|gb|AE017194.1|.pid.txt.pid-mapped2</t>
  </si>
  <si>
    <t>gi|44004339|ref|NC_005707.1|.pid.txt.pid-mapped2</t>
  </si>
  <si>
    <t>gi|49175990|ref|NC_000913.2|.pid.txt.pid-mapped2</t>
  </si>
  <si>
    <t>gi|50841496|ref|NC_006085.1|.pid.txt.pid-mapped2</t>
  </si>
  <si>
    <t>gi|77358697|ref|NC_003112.2|.pid.txt.pid-mapped2</t>
  </si>
  <si>
    <t>gi|77404592|ref|NC_007488.1|.pid.txt.pid-mapped2</t>
  </si>
  <si>
    <t>gi|77404693|ref|NC_007489.1|.pid.txt.pid-mapped2</t>
  </si>
  <si>
    <t>gi|77404776|ref|NC_007490.1|.pid.txt.pid-mapped2</t>
  </si>
  <si>
    <t>gi|77461965|ref|NC_007493.1|.pid.txt.pid-mapped2</t>
  </si>
  <si>
    <t>gi|77464988|ref|NC_007494.1|.pid.txt.pid-mapped2</t>
  </si>
  <si>
    <t>Coverage</t>
  </si>
  <si>
    <t>Genome</t>
  </si>
  <si>
    <t># Partitions</t>
  </si>
  <si>
    <t>Ca19-mtDNA.histout</t>
  </si>
  <si>
    <t>Ca21chr1.histout</t>
  </si>
  <si>
    <t>Ca21chr2.histout</t>
  </si>
  <si>
    <t>Ca21chr3.histout</t>
  </si>
  <si>
    <t>Ca21chr4.histout</t>
  </si>
  <si>
    <t>Ca21chr5.histout</t>
  </si>
  <si>
    <t>Ca21chr6.histout</t>
  </si>
  <si>
    <t>Ca21chr7.histout</t>
  </si>
  <si>
    <t>Ca21chrR.histout</t>
  </si>
  <si>
    <t>gi|10957398|ref|NC_000958.1|.histout</t>
  </si>
  <si>
    <t>gi|10957530|ref|NC_000959.1|.histout</t>
  </si>
  <si>
    <t>gi|110645304|ref|NC_002516.2|.histout</t>
  </si>
  <si>
    <t>gi|116628683|ref|NC_008530.1|.histout</t>
  </si>
  <si>
    <t>gi|125654605|ref|NC_009007.1|.histout</t>
  </si>
  <si>
    <t>gi|125654693|ref|NC_009008.1|.histout</t>
  </si>
  <si>
    <t>gi|126640097|ref|NC_009083.1|.histout</t>
  </si>
  <si>
    <t>gi|126640109|ref|NC_009084.1|.histout</t>
  </si>
  <si>
    <t>gi|126640115|ref|NC_009085.1|.histout</t>
  </si>
  <si>
    <t>gi|148337902|gb|DS264586.1|.histout</t>
  </si>
  <si>
    <t>gi|148337903|gb|DS264585.1|.histout</t>
  </si>
  <si>
    <t>gi|150002608|ref|NC_009614.1|.histout</t>
  </si>
  <si>
    <t>gi|150014892|ref|NC_009617.1|.histout</t>
  </si>
  <si>
    <t>gi|15644634|ref|NC_000915.1|.histout</t>
  </si>
  <si>
    <t>gi|15805042|ref|NC_001263.1|.histout</t>
  </si>
  <si>
    <t>gi|15807672|ref|NC_001264.1|.histout</t>
  </si>
  <si>
    <t>gi|161508266|ref|NC_010079.1|.histout</t>
  </si>
  <si>
    <t>gi|161510924|ref|NC_010063.1|.histout</t>
  </si>
  <si>
    <t>gi|16802048|ref|NC_003210.1|.histout</t>
  </si>
  <si>
    <t>gi|194172857|ref|NC_003028.3|.histout</t>
  </si>
  <si>
    <t>gi|194268102|gb|ABPI01000001.1|.histout</t>
  </si>
  <si>
    <t>gi|22536185|ref|NC_004116.1|.histout</t>
  </si>
  <si>
    <t>gi|225631039|ref|NC_012417.1|.histout</t>
  </si>
  <si>
    <t>gi|24378532|ref|NC_004350.1|.histout</t>
  </si>
  <si>
    <t>gi|27466918|ref|NC_004461.1|.histout</t>
  </si>
  <si>
    <t>gi|32470520|ref|NC_005003.1|.histout</t>
  </si>
  <si>
    <t>gi|32470532|ref|NC_005004.1|.histout</t>
  </si>
  <si>
    <t>gi|32470555|ref|NC_005005.1|.histout</t>
  </si>
  <si>
    <t>gi|32470572|ref|NC_005006.1|.histout</t>
  </si>
  <si>
    <t>gi|32470581|ref|NC_005007.1|.histout</t>
  </si>
  <si>
    <t>gi|32470588|ref|NC_005008.1|.histout</t>
  </si>
  <si>
    <t>gi|42740913|gb|AE017194.1|.histout</t>
  </si>
  <si>
    <t>gi|44004339|ref|NC_005707.1|.histout</t>
  </si>
  <si>
    <t>gi|49175990|ref|NC_000913.2|.histout</t>
  </si>
  <si>
    <t>gi|50841496|ref|NC_006085.1|.histout</t>
  </si>
  <si>
    <t>gi|77358697|ref|NC_003112.2|.histout</t>
  </si>
  <si>
    <t>gi|77404592|ref|NC_007488.1|.histout</t>
  </si>
  <si>
    <t>gi|77404693|ref|NC_007489.1|.histout</t>
  </si>
  <si>
    <t>gi|77404776|ref|NC_007490.1|.histout</t>
  </si>
  <si>
    <t>gi|77461965|ref|NC_007493.1|.histout</t>
  </si>
  <si>
    <t>gi|77464988|ref|NC_007494.1|.histout</t>
  </si>
  <si>
    <t>NC009515.1.histout</t>
  </si>
  <si>
    <t>Total BP</t>
  </si>
  <si>
    <t>% Raw</t>
  </si>
  <si>
    <t>Diff</t>
  </si>
  <si>
    <t>Coverage of Diginorm Ass</t>
  </si>
  <si>
    <t>Coverage of Raw Ass</t>
  </si>
  <si>
    <t>gi|77461965|ref|NC_007493.1|</t>
  </si>
  <si>
    <t>gi|15807672|ref|NC_001264.1|</t>
  </si>
  <si>
    <t>gi|77404776|ref|NC_007490.1|</t>
  </si>
  <si>
    <t>gi|50841496|ref|NC_006085.1|</t>
  </si>
  <si>
    <t>gi|77404592|ref|NC_007488.1|</t>
  </si>
  <si>
    <t>gi|125654693|ref|NC_009008.1|</t>
  </si>
  <si>
    <t>gi|126640115|ref|NC_009085.1|</t>
  </si>
  <si>
    <t>gi|49175990|ref|NC_000913.2|</t>
  </si>
  <si>
    <t>gi|15805042|ref|NC_001263.1|</t>
  </si>
  <si>
    <t>gi|27466918|ref|NC_004461.1|</t>
  </si>
  <si>
    <t>gi|10957530|ref|NC_000959.1|</t>
  </si>
  <si>
    <t>gi|125654605|ref|NC_009007.1|</t>
  </si>
  <si>
    <t>gi|77404693|ref|NC_007489.1|</t>
  </si>
  <si>
    <t>gi|161508266|ref|NC_010079.1|</t>
  </si>
  <si>
    <t>gi|24378532|ref|NC_004350.1|</t>
  </si>
  <si>
    <t>gi|10957398|ref|NC_000958.1|</t>
  </si>
  <si>
    <t>gi|194172857|ref|NC_003028.3|</t>
  </si>
  <si>
    <t>gi|32470555|ref|NC_005005.1|</t>
  </si>
  <si>
    <t>gi|148642060|ref|NC_009515.1|</t>
  </si>
  <si>
    <t>gi|77464988|ref|NC_007494.1|</t>
  </si>
  <si>
    <t>gi|32470588|ref|NC_005008.1|</t>
  </si>
  <si>
    <t>gi|32470581|ref|NC_005007.1|</t>
  </si>
  <si>
    <t>gi|32470520|ref|NC_005003.1|</t>
  </si>
  <si>
    <t>gi|32470572|ref|NC_005006.1|</t>
  </si>
  <si>
    <t>gi|32470532|ref|NC_005004.1|</t>
  </si>
  <si>
    <t>gi|126640109|ref|NC_009084.1|</t>
  </si>
  <si>
    <t>gi|126640097|ref|NC_009083.1|</t>
  </si>
  <si>
    <t>intra</t>
  </si>
  <si>
    <t>inter</t>
  </si>
  <si>
    <t>Diginorm bp coverage &gt; 1</t>
  </si>
  <si>
    <t>BP Coverage Raw &gt; 1</t>
  </si>
  <si>
    <t>% Digi</t>
  </si>
  <si>
    <t>all-soap-contigs.fa</t>
  </si>
  <si>
    <t>corn soap</t>
  </si>
  <si>
    <t>prairie soap</t>
  </si>
  <si>
    <t>corn velvet</t>
  </si>
  <si>
    <t>prairie velvet</t>
  </si>
  <si>
    <t>corn idba</t>
  </si>
  <si>
    <t>prairie idba</t>
  </si>
  <si>
    <t>3.5 hours</t>
  </si>
  <si>
    <t>14 GB</t>
  </si>
  <si>
    <t>11 GB</t>
  </si>
  <si>
    <t>2 hours</t>
  </si>
  <si>
    <t>partition</t>
  </si>
  <si>
    <t>partitioned coverage of refs</t>
  </si>
  <si>
    <t>raw soap</t>
  </si>
  <si>
    <t>partition soap</t>
  </si>
  <si>
    <t>10 GB</t>
  </si>
  <si>
    <t xml:space="preserve">Assembly Content Similarity </t>
  </si>
  <si>
    <t>Coverage of Reference Genomes</t>
  </si>
  <si>
    <t>Assembly Comparison</t>
  </si>
  <si>
    <t>Unfiltered / Filtered Partitioned</t>
  </si>
  <si>
    <t>Asssembler</t>
  </si>
  <si>
    <t>MetaIDBA</t>
  </si>
  <si>
    <t>SOAPdenovo</t>
  </si>
  <si>
    <t>Vevlet</t>
  </si>
  <si>
    <t>Unfiltered/ Filtered</t>
  </si>
  <si>
    <t>Velvet</t>
  </si>
  <si>
    <t>42.6 / 43.7</t>
  </si>
  <si>
    <t>45.6 / 44.6</t>
  </si>
  <si>
    <t>45.4 / 45.6</t>
  </si>
  <si>
    <t>24,300 / 36,470,912 / 86,445</t>
  </si>
  <si>
    <t>29,063 / 37,776,354 / 146,795</t>
  </si>
  <si>
    <t>36,689 / 36,568,753 / 32,736</t>
  </si>
  <si>
    <t>30,082 / 35,197,810 / 90,497</t>
  </si>
  <si>
    <t>30,115 / 35,189,649 / 90,497</t>
  </si>
  <si>
    <t>27,475 / 35,879,687 / 96,041</t>
  </si>
  <si>
    <t>29,295 / 36,820,492 / 58,598</t>
  </si>
  <si>
    <t>Total No. Contigs / Assembly Length (bp) / Max contig size (bp)</t>
  </si>
  <si>
    <t>Unfiltered</t>
  </si>
  <si>
    <t>Filtered</t>
  </si>
  <si>
    <t>Dataset</t>
  </si>
  <si>
    <t>HMP Mock</t>
  </si>
  <si>
    <t>-</t>
  </si>
  <si>
    <t>N/A</t>
  </si>
  <si>
    <t>1,542,436 / 674,681,275 / 15,075</t>
  </si>
  <si>
    <t>2,599,767 / 1,144,769,649 / 5,423</t>
  </si>
  <si>
    <t>1,862,962 / 911,843,442 / 20,234</t>
  </si>
  <si>
    <t>1,334,841 / 622,599,784 / 15,013</t>
  </si>
  <si>
    <t>3,120,263 / 1,510,162,556 / 9,397</t>
  </si>
  <si>
    <t>2,102,163 / 998,464,084 / 7,206</t>
  </si>
  <si>
    <t>Iowa Prairie Velvet Assemby</t>
  </si>
  <si>
    <t>Iowa Corn Velvet Assembly</t>
  </si>
  <si>
    <t>Total Unfiltered Reads</t>
  </si>
  <si>
    <t>Total Unfiltered SE Reads</t>
  </si>
  <si>
    <t>SE aligned 1 time</t>
  </si>
  <si>
    <t>SE aligned &gt; 1 time</t>
  </si>
  <si>
    <t>% SE Aligned</t>
  </si>
  <si>
    <t>Total Unfiltered PE Reads</t>
  </si>
  <si>
    <t>PE aligned 1 time</t>
  </si>
  <si>
    <t>PE aligned &gt; 1 time</t>
  </si>
  <si>
    <t>% PE Aligned Disconcordantly</t>
  </si>
  <si>
    <t>% PE Aligned</t>
  </si>
  <si>
    <t xml:space="preserve">HMP Mock </t>
  </si>
  <si>
    <t>Partitioning</t>
  </si>
  <si>
    <t>Raw Reads</t>
  </si>
  <si>
    <t>Memory (GB) / Time (h) Filtering</t>
  </si>
  <si>
    <t>Memory (GB) / Time (h) Partitioning</t>
  </si>
  <si>
    <t>188 / 83</t>
  </si>
  <si>
    <t>258 / 178</t>
  </si>
  <si>
    <t xml:space="preserve">234 / 120 </t>
  </si>
  <si>
    <t>287 / 310</t>
  </si>
  <si>
    <t xml:space="preserve">Diginormalization/High Abund. Filter </t>
  </si>
  <si>
    <t>4 GB / &lt; 2</t>
  </si>
  <si>
    <t>No. Partitions</t>
  </si>
  <si>
    <t xml:space="preserve">Unfiltered Coverage (bp) </t>
  </si>
  <si>
    <t>Length (bp)</t>
  </si>
  <si>
    <t>Filtered Dignorm Coverage (bp)</t>
  </si>
  <si>
    <t>Unfiltered Assembly Coverage (% bp)</t>
  </si>
  <si>
    <t>Filtered Assembly Coverage (% bp)</t>
  </si>
  <si>
    <t>Reference Genome</t>
  </si>
  <si>
    <t>HMP Mock Spike</t>
  </si>
  <si>
    <t>HMP Mock Multispike</t>
  </si>
  <si>
    <t>No. of Genomes Associated with Contig</t>
  </si>
  <si>
    <t>Total Number of Contigs</t>
  </si>
  <si>
    <t>Unfiltered/Filtered Partitioned Small Groups</t>
  </si>
  <si>
    <t>Unfiltered Assembly Coverage (\% bp)</t>
  </si>
  <si>
    <t>Filtered Assembly Coverage (\% bp)</t>
  </si>
  <si>
    <t>\\</t>
  </si>
  <si>
    <t>&amp;</t>
  </si>
  <si>
    <t>gi\textbar{}32470588\textbar{}ref\textbar{}NC\_005008.1\textbar{}</t>
  </si>
  <si>
    <t>gi\textbar{}32470581\textbar{}ref\textbar{}NC\_005007.1\textbar{}</t>
  </si>
  <si>
    <t>gi\textbar{}32470520\textbar{}ref\textbar{}NC\_005003.1\textbar{}</t>
  </si>
  <si>
    <t>gi\textbar{}32470572\textbar{}ref\textbar{}NC\_005006.1\textbar{}</t>
  </si>
  <si>
    <t>gi\textbar{}32470532\textbar{}ref\textbar{}NC\_005004.1\textbar{}</t>
  </si>
  <si>
    <t>gi\textbar{}126640109\textbar{}ref\textbar{}NC\_009084.1\textbar{}</t>
  </si>
  <si>
    <t>gi\textbar{}32470555\textbar{}ref\textbar{}NC\_005005.1\textbar{}</t>
  </si>
  <si>
    <t>gi\textbar{}10957398\textbar{}ref\textbar{}NC\_000958.1\textbar{}</t>
  </si>
  <si>
    <t>gi\textbar{}10957530\textbar{}ref\textbar{}NC\_000959.1\textbar{}</t>
  </si>
  <si>
    <t>gi\textbar{}126640097\textbar{}ref\textbar{}NC\_009083.1\textbar{}</t>
  </si>
  <si>
    <t>gi\textbar{}15807672\textbar{}ref\textbar{}NC\_001264.1\textbar{}</t>
  </si>
  <si>
    <t>gi\textbar{}15805042\textbar{}ref\textbar{}NC\_001263.1\textbar{}</t>
  </si>
  <si>
    <t>gi\textbar{}27466918\textbar{}ref\textbar{}NC\_004461.1\textbar{}</t>
  </si>
  <si>
    <t>gi\textbar{}125654693\textbar{}ref\textbar{}NC\_009008.1\textbar{}</t>
  </si>
  <si>
    <t>gi\textbar{}161508266\textbar{}ref\textbar{}NC\_010079.1\textbar{}</t>
  </si>
  <si>
    <t>gi\textbar{}77404776\textbar{}ref\textbar{}NC\_007490.1\textbar{}</t>
  </si>
  <si>
    <t>gi\textbar{}125654605\textbar{}ref\textbar{}NC\_009007.1\textbar{}</t>
  </si>
  <si>
    <t>gi\textbar{}77404693\textbar{}ref\textbar{}NC\_007489.1\textbar{}</t>
  </si>
  <si>
    <t>gi\textbar{}24378532\textbar{}ref\textbar{}NC\_004350.1\textbar{}</t>
  </si>
  <si>
    <t>gi\textbar{}77404592\textbar{}ref\textbar{}NC\_007488.1\textbar{}</t>
  </si>
  <si>
    <t>gi\textbar{}77461965\textbar{}ref\textbar{}NC\_007493.1\textbar{}</t>
  </si>
  <si>
    <t>gi\textbar{}77464988\textbar{}ref\textbar{}NC\_007494.1\textbar{}</t>
  </si>
  <si>
    <t>gi\textbar{}126640115\textbar{}ref\textbar{}NC\_009085.1\textbar{}</t>
  </si>
  <si>
    <t>gi\textbar{}148642060\textbar{}ref\textbar{}NC\_009515.1\textbar{}</t>
  </si>
  <si>
    <t>gi\textbar{}150002608\textbar{}ref\textbar{}NC\_009614.1\textbar{}</t>
  </si>
  <si>
    <t>gi\textbar{}15644634\textbar{}ref\textbar{}NC\_000915.1\textbar{}</t>
  </si>
  <si>
    <t>gi\textbar{}194172857\textbar{}ref\textbar{}NC\_003028.3\textbar{}</t>
  </si>
  <si>
    <t>gi\textbar{}49175990\textbar{}ref\textbar{}NC\_000913.2\textbar{}</t>
  </si>
  <si>
    <t>gi\textbar{}50841496\textbar{}ref\textbar{}NC\_006085.1\textbar{}</t>
  </si>
  <si>
    <t>gi\textbar{}77358697\textbar{}ref\textbar{}NC\_003112.2\textbar{}</t>
  </si>
  <si>
    <t>\%</t>
  </si>
  <si>
    <t>Total bp</t>
  </si>
  <si>
    <t>raw reads</t>
  </si>
  <si>
    <t>raw bp</t>
  </si>
  <si>
    <t>keep reads</t>
  </si>
  <si>
    <t>keep bp</t>
  </si>
  <si>
    <t>below reads</t>
  </si>
  <si>
    <t>below bp</t>
  </si>
  <si>
    <t>part reads</t>
  </si>
  <si>
    <t>part bp</t>
  </si>
  <si>
    <t>===</t>
  </si>
  <si>
    <t>SRR172903.fastq.keep.below.keep.part</t>
  </si>
  <si>
    <t>bp=</t>
  </si>
  <si>
    <t>reads=</t>
  </si>
  <si>
    <t>SRR172902.fastq.keep.below.keep.part</t>
  </si>
  <si>
    <t>SRR172903.fastq.keep.below</t>
  </si>
  <si>
    <t>SRR172902.fastq</t>
  </si>
  <si>
    <t>SRR172903.fastq</t>
  </si>
  <si>
    <t>mock-sim.shuffled.fa bp=        1136912400      reads=  14992845</t>
  </si>
  <si>
    <t>mock-sim.shuffled.fa.keep bp=   910069875       reads=  11969948</t>
  </si>
  <si>
    <t>mock-sim.shuffled.fa.keep.below.keep bp=        611785917       reads=  8189928</t>
  </si>
  <si>
    <t>mock-sim.shuffled.fa.keep.below.keep.part bp=   607187466       reads=  8094475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</si>
</sst>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\ \(0%\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Verdana"/>
      <family val="2"/>
    </font>
    <font>
      <sz val="13"/>
      <color rgb="FF222222"/>
      <name val="Verdana"/>
      <family val="2"/>
    </font>
    <font>
      <sz val="8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33" applyNumberFormat="1" applyFont="1"/>
    <xf numFmtId="10" fontId="0" fillId="0" borderId="0" xfId="33" applyNumberFormat="1" applyFont="1"/>
    <xf numFmtId="164" fontId="0" fillId="0" borderId="0" xfId="33" applyNumberFormat="1" applyFont="1" applyAlignment="1">
      <alignment horizontal="left" indent="1"/>
    </xf>
    <xf numFmtId="3" fontId="0" fillId="0" borderId="0" xfId="0" applyNumberFormat="1" applyFont="1"/>
    <xf numFmtId="0" fontId="3" fillId="0" borderId="0" xfId="106"/>
    <xf numFmtId="0" fontId="7" fillId="0" borderId="0" xfId="0" applyFont="1"/>
    <xf numFmtId="0" fontId="6" fillId="0" borderId="0" xfId="0" applyFont="1"/>
    <xf numFmtId="9" fontId="6" fillId="0" borderId="0" xfId="0" applyNumberFormat="1" applyFont="1"/>
    <xf numFmtId="10" fontId="0" fillId="0" borderId="0" xfId="0" applyNumberFormat="1"/>
    <xf numFmtId="21" fontId="0" fillId="0" borderId="0" xfId="0" applyNumberFormat="1"/>
    <xf numFmtId="1" fontId="0" fillId="0" borderId="0" xfId="33" applyNumberFormat="1" applyFont="1" applyAlignment="1">
      <alignment horizontal="left" indent="1"/>
    </xf>
    <xf numFmtId="1" fontId="0" fillId="0" borderId="0" xfId="0" applyNumberFormat="1"/>
    <xf numFmtId="165" fontId="0" fillId="0" borderId="0" xfId="33" applyNumberFormat="1" applyFont="1" applyAlignment="1">
      <alignment horizontal="left" indent="1"/>
    </xf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0" xfId="151" applyNumberFormat="1" applyFont="1"/>
    <xf numFmtId="3" fontId="0" fillId="0" borderId="0" xfId="15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15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1" xfId="151" applyNumberFormat="1" applyFont="1" applyBorder="1"/>
    <xf numFmtId="0" fontId="9" fillId="0" borderId="0" xfId="0" applyFont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0" xfId="33" applyNumberFormat="1" applyFont="1" applyAlignment="1">
      <alignment horizontal="left"/>
    </xf>
    <xf numFmtId="9" fontId="0" fillId="0" borderId="0" xfId="33" applyFont="1" applyAlignment="1">
      <alignment horizontal="center" vertical="center"/>
    </xf>
    <xf numFmtId="9" fontId="0" fillId="0" borderId="0" xfId="33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33" applyFont="1"/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67">
    <cellStyle name="Comma" xfId="15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worksheet" Target="worksheets/sheet22.xml"/><Relationship Id="rId24" Type="http://schemas.openxmlformats.org/officeDocument/2006/relationships/theme" Target="theme/theme1.xml"/><Relationship Id="rId25" Type="http://schemas.openxmlformats.org/officeDocument/2006/relationships/connections" Target="connections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1"/>
          <c:order val="0"/>
          <c:cat>
            <c:strRef>
              <c:f>'Mock 3-Pass'!$G$3:$G$5</c:f>
              <c:strCache>
                <c:ptCount val="3"/>
                <c:pt idx="0">
                  <c:v>Reads from single genome </c:v>
                </c:pt>
                <c:pt idx="1">
                  <c:v>Reads from 2 - 9 genomes</c:v>
                </c:pt>
                <c:pt idx="2">
                  <c:v>Reads from 36 genomes</c:v>
                </c:pt>
              </c:strCache>
            </c:strRef>
          </c:cat>
          <c:val>
            <c:numRef>
              <c:f>'Mock 3-Pass'!$H$3:$H$5</c:f>
              <c:numCache>
                <c:formatCode>General</c:formatCode>
                <c:ptCount val="3"/>
                <c:pt idx="0">
                  <c:v>83459.0</c:v>
                </c:pt>
                <c:pt idx="1">
                  <c:v>932.0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cat>
          <c:val>
            <c:numRef>
              <c:f>Sheet3!$B$4:$B$8</c:f>
              <c:numCache>
                <c:formatCode>General</c:formatCode>
                <c:ptCount val="5"/>
                <c:pt idx="0">
                  <c:v>3.9157768E7</c:v>
                </c:pt>
                <c:pt idx="1">
                  <c:v>4.6249324E7</c:v>
                </c:pt>
                <c:pt idx="2">
                  <c:v>6.0840644E7</c:v>
                </c:pt>
                <c:pt idx="3">
                  <c:v>8.1423628E7</c:v>
                </c:pt>
                <c:pt idx="4">
                  <c:v>1.0970818E8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10936"/>
        <c:axId val="2100113880"/>
      </c:lineChart>
      <c:catAx>
        <c:axId val="210011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113880"/>
        <c:crosses val="autoZero"/>
        <c:auto val="1"/>
        <c:lblAlgn val="ctr"/>
        <c:lblOffset val="100"/>
        <c:noMultiLvlLbl val="0"/>
      </c:catAx>
      <c:valAx>
        <c:axId val="2100113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011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xVal>
          <c:yVal>
            <c:numRef>
              <c:f>Sheet3!$C$4:$C$8</c:f>
              <c:numCache>
                <c:formatCode>General</c:formatCode>
                <c:ptCount val="5"/>
                <c:pt idx="0">
                  <c:v>39.157768</c:v>
                </c:pt>
                <c:pt idx="1">
                  <c:v>46.249324</c:v>
                </c:pt>
                <c:pt idx="2">
                  <c:v>60.840644</c:v>
                </c:pt>
                <c:pt idx="3">
                  <c:v>81.423628</c:v>
                </c:pt>
                <c:pt idx="4">
                  <c:v>109.70818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40408"/>
        <c:axId val="2100146120"/>
      </c:scatterChart>
      <c:valAx>
        <c:axId val="210014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</a:t>
                </a:r>
                <a:r>
                  <a:rPr lang="en-US" baseline="0"/>
                  <a:t> of soil reads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46120"/>
        <c:crosses val="autoZero"/>
        <c:crossBetween val="midCat"/>
      </c:valAx>
      <c:valAx>
        <c:axId val="2100146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, GB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40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'HMP diginorm hist'!$A$1:$A$51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'HMP diginorm hist'!$B$1:$B$51</c:f>
              <c:numCache>
                <c:formatCode>General</c:formatCode>
                <c:ptCount val="51"/>
                <c:pt idx="0">
                  <c:v>0.0</c:v>
                </c:pt>
                <c:pt idx="1">
                  <c:v>9.6694502E7</c:v>
                </c:pt>
                <c:pt idx="2">
                  <c:v>1.0063008E7</c:v>
                </c:pt>
                <c:pt idx="3">
                  <c:v>6.276216E6</c:v>
                </c:pt>
                <c:pt idx="4">
                  <c:v>4.916398E6</c:v>
                </c:pt>
                <c:pt idx="5">
                  <c:v>4.084768E6</c:v>
                </c:pt>
                <c:pt idx="6">
                  <c:v>3.496202E6</c:v>
                </c:pt>
                <c:pt idx="7">
                  <c:v>3.058161E6</c:v>
                </c:pt>
                <c:pt idx="8">
                  <c:v>2.833205E6</c:v>
                </c:pt>
                <c:pt idx="9">
                  <c:v>3.11367E6</c:v>
                </c:pt>
                <c:pt idx="10">
                  <c:v>4.483341E6</c:v>
                </c:pt>
                <c:pt idx="11">
                  <c:v>4.514189E6</c:v>
                </c:pt>
                <c:pt idx="12">
                  <c:v>3.476938E6</c:v>
                </c:pt>
                <c:pt idx="13">
                  <c:v>2.196268E6</c:v>
                </c:pt>
                <c:pt idx="14">
                  <c:v>1.199102E6</c:v>
                </c:pt>
                <c:pt idx="15">
                  <c:v>591953.0</c:v>
                </c:pt>
                <c:pt idx="16">
                  <c:v>281162.0</c:v>
                </c:pt>
                <c:pt idx="17">
                  <c:v>137286.0</c:v>
                </c:pt>
                <c:pt idx="18">
                  <c:v>72884.0</c:v>
                </c:pt>
                <c:pt idx="19">
                  <c:v>43894.0</c:v>
                </c:pt>
                <c:pt idx="20">
                  <c:v>29819.0</c:v>
                </c:pt>
                <c:pt idx="21">
                  <c:v>22302.0</c:v>
                </c:pt>
                <c:pt idx="22">
                  <c:v>17704.0</c:v>
                </c:pt>
                <c:pt idx="23">
                  <c:v>13661.0</c:v>
                </c:pt>
                <c:pt idx="24">
                  <c:v>11001.0</c:v>
                </c:pt>
                <c:pt idx="25">
                  <c:v>8226.0</c:v>
                </c:pt>
                <c:pt idx="26">
                  <c:v>5841.0</c:v>
                </c:pt>
                <c:pt idx="27">
                  <c:v>4399.0</c:v>
                </c:pt>
                <c:pt idx="28">
                  <c:v>3211.0</c:v>
                </c:pt>
                <c:pt idx="29">
                  <c:v>2486.0</c:v>
                </c:pt>
                <c:pt idx="30">
                  <c:v>1883.0</c:v>
                </c:pt>
                <c:pt idx="31">
                  <c:v>1525.0</c:v>
                </c:pt>
                <c:pt idx="32">
                  <c:v>1305.0</c:v>
                </c:pt>
                <c:pt idx="33">
                  <c:v>983.0</c:v>
                </c:pt>
                <c:pt idx="34">
                  <c:v>825.0</c:v>
                </c:pt>
                <c:pt idx="35">
                  <c:v>707.0</c:v>
                </c:pt>
                <c:pt idx="36">
                  <c:v>537.0</c:v>
                </c:pt>
                <c:pt idx="37">
                  <c:v>416.0</c:v>
                </c:pt>
                <c:pt idx="38">
                  <c:v>333.0</c:v>
                </c:pt>
                <c:pt idx="39">
                  <c:v>221.0</c:v>
                </c:pt>
                <c:pt idx="40">
                  <c:v>135.0</c:v>
                </c:pt>
                <c:pt idx="41">
                  <c:v>89.0</c:v>
                </c:pt>
                <c:pt idx="42">
                  <c:v>47.0</c:v>
                </c:pt>
                <c:pt idx="43">
                  <c:v>20.0</c:v>
                </c:pt>
                <c:pt idx="44">
                  <c:v>16.0</c:v>
                </c:pt>
                <c:pt idx="45">
                  <c:v>1.0</c:v>
                </c:pt>
                <c:pt idx="46">
                  <c:v>3.0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00584"/>
        <c:axId val="2100203544"/>
      </c:scatterChart>
      <c:valAx>
        <c:axId val="210020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203544"/>
        <c:crosses val="autoZero"/>
        <c:crossBetween val="midCat"/>
      </c:valAx>
      <c:valAx>
        <c:axId val="2100203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020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numRef>
              <c:f>Sheet4!$A$2:$A$7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Sheet4!$C$2:$C$7</c:f>
              <c:numCache>
                <c:formatCode>0%</c:formatCode>
                <c:ptCount val="6"/>
                <c:pt idx="0">
                  <c:v>0.317185697808535</c:v>
                </c:pt>
                <c:pt idx="1">
                  <c:v>0.176141044653155</c:v>
                </c:pt>
                <c:pt idx="2">
                  <c:v>0.111056187180755</c:v>
                </c:pt>
                <c:pt idx="3">
                  <c:v>0.0716757291151755</c:v>
                </c:pt>
                <c:pt idx="4">
                  <c:v>0.0776075135936728</c:v>
                </c:pt>
                <c:pt idx="5">
                  <c:v>0.246333827648707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060231880"/>
        <c:axId val="2060164728"/>
      </c:barChart>
      <c:catAx>
        <c:axId val="2060231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Associated Genomes 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60164728"/>
        <c:crosses val="autoZero"/>
        <c:auto val="1"/>
        <c:lblAlgn val="ctr"/>
        <c:lblOffset val="100"/>
        <c:noMultiLvlLbl val="0"/>
      </c:catAx>
      <c:valAx>
        <c:axId val="206016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Fraction of All Contigs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6023188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10</xdr:row>
      <xdr:rowOff>171450</xdr:rowOff>
    </xdr:from>
    <xdr:to>
      <xdr:col>8</xdr:col>
      <xdr:colOff>215900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10</xdr:row>
      <xdr:rowOff>171450</xdr:rowOff>
    </xdr:from>
    <xdr:to>
      <xdr:col>12</xdr:col>
      <xdr:colOff>6350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16</xdr:row>
      <xdr:rowOff>19050</xdr:rowOff>
    </xdr:from>
    <xdr:to>
      <xdr:col>6</xdr:col>
      <xdr:colOff>82550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101600</xdr:rowOff>
    </xdr:from>
    <xdr:to>
      <xdr:col>9</xdr:col>
      <xdr:colOff>628650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ass1.report" connectionId="1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overage-count" connectionId="4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ock.all.genome.fa.renamed.in.diginorm-assembly.fa.300.renamed.coverage" connectionId="9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overage-count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ss2.report" connectionId="1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unt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unts_1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ootstrap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verage-groups_1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verage-groups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variation-data" connectionId="1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id-data_1" connectionId="1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M1" workbookViewId="0">
      <selection activeCell="R31" sqref="A2:R31"/>
    </sheetView>
  </sheetViews>
  <sheetFormatPr baseColWidth="10" defaultRowHeight="15" x14ac:dyDescent="0"/>
  <cols>
    <col min="1" max="2" width="30.5" customWidth="1"/>
    <col min="3" max="3" width="11" bestFit="1" customWidth="1"/>
    <col min="4" max="4" width="11" customWidth="1"/>
    <col min="5" max="5" width="12.5" bestFit="1" customWidth="1"/>
    <col min="6" max="6" width="12.5" customWidth="1"/>
    <col min="7" max="7" width="11.83203125" bestFit="1" customWidth="1"/>
    <col min="8" max="10" width="11.83203125" customWidth="1"/>
    <col min="11" max="12" width="13.5" customWidth="1"/>
    <col min="13" max="15" width="18.33203125" customWidth="1"/>
    <col min="16" max="17" width="17.6640625" customWidth="1"/>
    <col min="22" max="24" width="11.83203125" bestFit="1" customWidth="1"/>
    <col min="25" max="25" width="11.83203125" customWidth="1"/>
    <col min="26" max="26" width="11.83203125" bestFit="1" customWidth="1"/>
  </cols>
  <sheetData>
    <row r="1" spans="1:27" s="22" customFormat="1" ht="30" customHeight="1">
      <c r="A1" s="49" t="s">
        <v>6767</v>
      </c>
      <c r="B1" s="49"/>
      <c r="C1" s="49" t="s">
        <v>6598</v>
      </c>
      <c r="D1" s="49"/>
      <c r="E1" s="49" t="s">
        <v>6761</v>
      </c>
      <c r="F1" s="49"/>
      <c r="G1" s="49" t="s">
        <v>6763</v>
      </c>
      <c r="H1" s="49"/>
      <c r="I1" s="49" t="s">
        <v>6762</v>
      </c>
      <c r="J1" s="49"/>
      <c r="K1" s="49" t="s">
        <v>6764</v>
      </c>
      <c r="L1" s="49"/>
      <c r="M1" s="49" t="s">
        <v>6773</v>
      </c>
      <c r="N1" s="49"/>
      <c r="O1" s="49"/>
      <c r="P1" s="49" t="s">
        <v>6774</v>
      </c>
      <c r="Q1" s="51"/>
    </row>
    <row r="2" spans="1:27">
      <c r="A2" t="s">
        <v>6777</v>
      </c>
      <c r="B2" s="44" t="s">
        <v>6776</v>
      </c>
      <c r="C2" s="41">
        <v>2412</v>
      </c>
      <c r="D2" s="44" t="s">
        <v>6776</v>
      </c>
      <c r="E2" s="41">
        <v>9</v>
      </c>
      <c r="F2" s="44" t="s">
        <v>6776</v>
      </c>
      <c r="G2" s="41">
        <v>4439</v>
      </c>
      <c r="H2" s="44" t="s">
        <v>6776</v>
      </c>
      <c r="I2" s="4">
        <v>4439</v>
      </c>
      <c r="J2" s="44" t="s">
        <v>6776</v>
      </c>
      <c r="K2" s="4">
        <v>1058</v>
      </c>
      <c r="L2" s="44" t="s">
        <v>6776</v>
      </c>
      <c r="M2" s="16">
        <v>97.341743636000004</v>
      </c>
      <c r="N2" s="44" t="s">
        <v>6807</v>
      </c>
      <c r="O2" s="44" t="s">
        <v>6776</v>
      </c>
      <c r="P2" s="16">
        <v>27.303446722199997</v>
      </c>
      <c r="Q2" s="16" t="s">
        <v>6807</v>
      </c>
      <c r="R2" t="s">
        <v>6775</v>
      </c>
      <c r="T2" s="44">
        <v>0.97341743636</v>
      </c>
      <c r="U2" s="44">
        <v>0.27303446722199998</v>
      </c>
      <c r="V2" s="50">
        <v>0.97341743636</v>
      </c>
      <c r="W2" s="50">
        <v>0.27303446722199998</v>
      </c>
      <c r="X2" s="16">
        <f>V2*100</f>
        <v>97.341743636000004</v>
      </c>
      <c r="Y2" s="16" t="s">
        <v>6807</v>
      </c>
      <c r="Z2" s="16">
        <f>W2*100</f>
        <v>27.303446722199997</v>
      </c>
      <c r="AA2" s="16" t="s">
        <v>6807</v>
      </c>
    </row>
    <row r="3" spans="1:27">
      <c r="A3" t="s">
        <v>6778</v>
      </c>
      <c r="B3" s="44" t="s">
        <v>6776</v>
      </c>
      <c r="C3" s="41">
        <v>549</v>
      </c>
      <c r="D3" s="44" t="s">
        <v>6776</v>
      </c>
      <c r="E3" s="41">
        <v>16</v>
      </c>
      <c r="F3" s="44" t="s">
        <v>6776</v>
      </c>
      <c r="G3" s="41">
        <v>4679</v>
      </c>
      <c r="H3" s="44" t="s">
        <v>6776</v>
      </c>
      <c r="I3" s="4">
        <v>4679</v>
      </c>
      <c r="J3" s="44" t="s">
        <v>6776</v>
      </c>
      <c r="K3" s="4">
        <v>4585</v>
      </c>
      <c r="L3" s="44" t="s">
        <v>6776</v>
      </c>
      <c r="M3" s="16">
        <v>92.754862149999994</v>
      </c>
      <c r="N3" s="44" t="s">
        <v>6807</v>
      </c>
      <c r="O3" s="44" t="s">
        <v>6776</v>
      </c>
      <c r="P3" s="16">
        <v>71.78884377</v>
      </c>
      <c r="Q3" s="16" t="s">
        <v>6807</v>
      </c>
      <c r="R3" t="s">
        <v>6775</v>
      </c>
      <c r="T3" s="44">
        <v>0.92754862149999995</v>
      </c>
      <c r="U3" s="44">
        <v>0.71788843769999999</v>
      </c>
      <c r="V3" s="50">
        <v>0.92754862149999995</v>
      </c>
      <c r="W3" s="50">
        <v>0.71788843769999999</v>
      </c>
      <c r="X3" s="16">
        <f t="shared" ref="X3:X31" si="0">V3*100</f>
        <v>92.754862149999994</v>
      </c>
      <c r="Y3" s="16" t="s">
        <v>6807</v>
      </c>
      <c r="Z3" s="16">
        <f t="shared" ref="Z3:Z31" si="1">W3*100</f>
        <v>71.78884377</v>
      </c>
      <c r="AA3" s="16" t="s">
        <v>6807</v>
      </c>
    </row>
    <row r="4" spans="1:27">
      <c r="A4" t="s">
        <v>6779</v>
      </c>
      <c r="B4" s="44" t="s">
        <v>6776</v>
      </c>
      <c r="C4" s="41">
        <v>533</v>
      </c>
      <c r="D4" s="44" t="s">
        <v>6776</v>
      </c>
      <c r="E4" s="41">
        <v>21</v>
      </c>
      <c r="F4" s="44" t="s">
        <v>6776</v>
      </c>
      <c r="G4" s="41">
        <v>6585</v>
      </c>
      <c r="H4" s="44" t="s">
        <v>6776</v>
      </c>
      <c r="I4" s="4">
        <v>6585</v>
      </c>
      <c r="J4" s="44" t="s">
        <v>6776</v>
      </c>
      <c r="K4" s="4">
        <v>6441</v>
      </c>
      <c r="L4" s="44" t="s">
        <v>6776</v>
      </c>
      <c r="M4" s="16">
        <v>92.422171602100008</v>
      </c>
      <c r="N4" s="44" t="s">
        <v>6807</v>
      </c>
      <c r="O4" s="44" t="s">
        <v>6776</v>
      </c>
      <c r="P4" s="16">
        <v>58.967350037999999</v>
      </c>
      <c r="Q4" s="16" t="s">
        <v>6807</v>
      </c>
      <c r="R4" t="s">
        <v>6775</v>
      </c>
      <c r="T4" s="44">
        <v>0.92422171602100001</v>
      </c>
      <c r="U4" s="44">
        <v>0.58967350037999999</v>
      </c>
      <c r="V4" s="50">
        <v>0.92422171602100001</v>
      </c>
      <c r="W4" s="50">
        <v>0.58967350037999999</v>
      </c>
      <c r="X4" s="16">
        <f t="shared" si="0"/>
        <v>92.422171602100008</v>
      </c>
      <c r="Y4" s="16" t="s">
        <v>6807</v>
      </c>
      <c r="Z4" s="16">
        <f t="shared" si="1"/>
        <v>58.967350037999999</v>
      </c>
      <c r="AA4" s="16" t="s">
        <v>6807</v>
      </c>
    </row>
    <row r="5" spans="1:27">
      <c r="A5" t="s">
        <v>6780</v>
      </c>
      <c r="B5" s="44" t="s">
        <v>6776</v>
      </c>
      <c r="C5" s="41">
        <v>253</v>
      </c>
      <c r="D5" s="44" t="s">
        <v>6776</v>
      </c>
      <c r="E5" s="41">
        <v>2</v>
      </c>
      <c r="F5" s="44" t="s">
        <v>6776</v>
      </c>
      <c r="G5" s="41">
        <v>8007</v>
      </c>
      <c r="H5" s="44" t="s">
        <v>6776</v>
      </c>
      <c r="I5" s="4">
        <v>8004</v>
      </c>
      <c r="J5" s="44" t="s">
        <v>6776</v>
      </c>
      <c r="K5" s="4">
        <v>7953</v>
      </c>
      <c r="L5" s="44" t="s">
        <v>6776</v>
      </c>
      <c r="M5" s="16">
        <v>99.987510927900004</v>
      </c>
      <c r="N5" s="44" t="s">
        <v>6807</v>
      </c>
      <c r="O5" s="44" t="s">
        <v>6776</v>
      </c>
      <c r="P5" s="16">
        <v>99.987510927900004</v>
      </c>
      <c r="Q5" s="16" t="s">
        <v>6807</v>
      </c>
      <c r="R5" t="s">
        <v>6775</v>
      </c>
      <c r="T5" s="44">
        <v>0.99987510927900003</v>
      </c>
      <c r="U5" s="44">
        <v>0.99987510927900003</v>
      </c>
      <c r="V5" s="50">
        <v>0.99987510927900003</v>
      </c>
      <c r="W5" s="50">
        <v>0.99987510927900003</v>
      </c>
      <c r="X5" s="16">
        <f t="shared" si="0"/>
        <v>99.987510927900004</v>
      </c>
      <c r="Y5" s="16" t="s">
        <v>6807</v>
      </c>
      <c r="Z5" s="16">
        <f t="shared" si="1"/>
        <v>99.987510927900004</v>
      </c>
      <c r="AA5" s="16" t="s">
        <v>6807</v>
      </c>
    </row>
    <row r="6" spans="1:27">
      <c r="A6" t="s">
        <v>6781</v>
      </c>
      <c r="B6" s="44" t="s">
        <v>6776</v>
      </c>
      <c r="C6" s="41">
        <v>112</v>
      </c>
      <c r="D6" s="44" t="s">
        <v>6776</v>
      </c>
      <c r="E6" s="41">
        <v>52</v>
      </c>
      <c r="F6" s="44" t="s">
        <v>6776</v>
      </c>
      <c r="G6" s="41">
        <v>24365</v>
      </c>
      <c r="H6" s="44" t="s">
        <v>6776</v>
      </c>
      <c r="I6" s="4">
        <v>24358</v>
      </c>
      <c r="J6" s="44" t="s">
        <v>6776</v>
      </c>
      <c r="K6" s="4">
        <v>24291</v>
      </c>
      <c r="L6" s="44" t="s">
        <v>6776</v>
      </c>
      <c r="M6" s="16">
        <v>95.875230863900001</v>
      </c>
      <c r="N6" s="44" t="s">
        <v>6807</v>
      </c>
      <c r="O6" s="44" t="s">
        <v>6776</v>
      </c>
      <c r="P6" s="16">
        <v>79.922019290000009</v>
      </c>
      <c r="Q6" s="16" t="s">
        <v>6807</v>
      </c>
      <c r="R6" t="s">
        <v>6775</v>
      </c>
      <c r="T6" s="44">
        <v>0.95875230863899996</v>
      </c>
      <c r="U6" s="44">
        <v>0.79922019290000001</v>
      </c>
      <c r="V6" s="50">
        <v>0.95875230863899996</v>
      </c>
      <c r="W6" s="50">
        <v>0.79922019290000001</v>
      </c>
      <c r="X6" s="16">
        <f t="shared" si="0"/>
        <v>95.875230863900001</v>
      </c>
      <c r="Y6" s="16" t="s">
        <v>6807</v>
      </c>
      <c r="Z6" s="16">
        <f t="shared" si="1"/>
        <v>79.922019290000009</v>
      </c>
      <c r="AA6" s="16" t="s">
        <v>6807</v>
      </c>
    </row>
    <row r="7" spans="1:27">
      <c r="A7" t="s">
        <v>6782</v>
      </c>
      <c r="B7" s="44" t="s">
        <v>6776</v>
      </c>
      <c r="C7" s="41">
        <v>85</v>
      </c>
      <c r="D7" s="44" t="s">
        <v>6776</v>
      </c>
      <c r="E7" s="41">
        <v>3</v>
      </c>
      <c r="F7" s="44" t="s">
        <v>6776</v>
      </c>
      <c r="G7" s="41">
        <v>11302</v>
      </c>
      <c r="H7" s="44" t="s">
        <v>6776</v>
      </c>
      <c r="I7" s="4">
        <v>11295</v>
      </c>
      <c r="J7" s="44" t="s">
        <v>6776</v>
      </c>
      <c r="K7" s="4">
        <v>11270</v>
      </c>
      <c r="L7" s="44" t="s">
        <v>6776</v>
      </c>
      <c r="M7" s="16">
        <v>96.425411431600011</v>
      </c>
      <c r="N7" s="44" t="s">
        <v>6807</v>
      </c>
      <c r="O7" s="44" t="s">
        <v>6776</v>
      </c>
      <c r="P7" s="16">
        <v>96.124579720400007</v>
      </c>
      <c r="Q7" s="16" t="s">
        <v>6807</v>
      </c>
      <c r="R7" t="s">
        <v>6775</v>
      </c>
      <c r="T7" s="44">
        <v>0.96425411431600005</v>
      </c>
      <c r="U7" s="44">
        <v>0.96124579720400005</v>
      </c>
      <c r="V7" s="50">
        <v>0.96425411431600005</v>
      </c>
      <c r="W7" s="50">
        <v>0.96124579720400005</v>
      </c>
      <c r="X7" s="16">
        <f t="shared" si="0"/>
        <v>96.425411431600011</v>
      </c>
      <c r="Y7" s="16" t="s">
        <v>6807</v>
      </c>
      <c r="Z7" s="16">
        <f t="shared" si="1"/>
        <v>96.124579720400007</v>
      </c>
      <c r="AA7" s="16" t="s">
        <v>6807</v>
      </c>
    </row>
    <row r="8" spans="1:27">
      <c r="A8" t="s">
        <v>6783</v>
      </c>
      <c r="B8" s="44" t="s">
        <v>6776</v>
      </c>
      <c r="C8" s="41">
        <v>74</v>
      </c>
      <c r="D8" s="44" t="s">
        <v>6776</v>
      </c>
      <c r="E8" s="41">
        <v>12</v>
      </c>
      <c r="F8" s="44" t="s">
        <v>6776</v>
      </c>
      <c r="G8" s="41">
        <v>17261</v>
      </c>
      <c r="H8" s="44" t="s">
        <v>6776</v>
      </c>
      <c r="I8" s="4">
        <v>17202</v>
      </c>
      <c r="J8" s="44" t="s">
        <v>6776</v>
      </c>
      <c r="K8" s="4">
        <v>17180</v>
      </c>
      <c r="L8" s="44" t="s">
        <v>6776</v>
      </c>
      <c r="M8" s="16">
        <v>95.614390823199997</v>
      </c>
      <c r="N8" s="44" t="s">
        <v>6807</v>
      </c>
      <c r="O8" s="44" t="s">
        <v>6776</v>
      </c>
      <c r="P8" s="16">
        <v>91.356236602700008</v>
      </c>
      <c r="Q8" s="16" t="s">
        <v>6807</v>
      </c>
      <c r="R8" t="s">
        <v>6775</v>
      </c>
      <c r="T8" s="44">
        <v>0.95614390823200002</v>
      </c>
      <c r="U8" s="44">
        <v>0.91356236602700003</v>
      </c>
      <c r="V8" s="50">
        <v>0.95614390823200002</v>
      </c>
      <c r="W8" s="50">
        <v>0.91356236602700003</v>
      </c>
      <c r="X8" s="16">
        <f t="shared" si="0"/>
        <v>95.614390823199997</v>
      </c>
      <c r="Y8" s="16" t="s">
        <v>6807</v>
      </c>
      <c r="Z8" s="16">
        <f t="shared" si="1"/>
        <v>91.356236602700008</v>
      </c>
      <c r="AA8" s="16" t="s">
        <v>6807</v>
      </c>
    </row>
    <row r="9" spans="1:27">
      <c r="A9" t="s">
        <v>6784</v>
      </c>
      <c r="B9" s="44" t="s">
        <v>6776</v>
      </c>
      <c r="C9" s="41">
        <v>71</v>
      </c>
      <c r="D9" s="44" t="s">
        <v>6776</v>
      </c>
      <c r="E9" s="41">
        <v>73</v>
      </c>
      <c r="F9" s="44" t="s">
        <v>6776</v>
      </c>
      <c r="G9" s="41">
        <v>177466</v>
      </c>
      <c r="H9" s="44" t="s">
        <v>6776</v>
      </c>
      <c r="I9" s="4">
        <v>177261</v>
      </c>
      <c r="J9" s="44" t="s">
        <v>6776</v>
      </c>
      <c r="K9" s="4">
        <v>174614</v>
      </c>
      <c r="L9" s="44" t="s">
        <v>6776</v>
      </c>
      <c r="M9" s="16">
        <v>99.139553491900003</v>
      </c>
      <c r="N9" s="44" t="s">
        <v>6807</v>
      </c>
      <c r="O9" s="44" t="s">
        <v>6776</v>
      </c>
      <c r="P9" s="16">
        <v>91.562327431699998</v>
      </c>
      <c r="Q9" s="16" t="s">
        <v>6807</v>
      </c>
      <c r="R9" t="s">
        <v>6775</v>
      </c>
      <c r="T9" s="44">
        <v>0.99139553491900001</v>
      </c>
      <c r="U9" s="44">
        <v>0.91562327431699997</v>
      </c>
      <c r="V9" s="50">
        <v>0.99139553491900001</v>
      </c>
      <c r="W9" s="50">
        <v>0.91562327431699997</v>
      </c>
      <c r="X9" s="16">
        <f t="shared" si="0"/>
        <v>99.139553491900003</v>
      </c>
      <c r="Y9" s="16" t="s">
        <v>6807</v>
      </c>
      <c r="Z9" s="16">
        <f t="shared" si="1"/>
        <v>91.562327431699998</v>
      </c>
      <c r="AA9" s="16" t="s">
        <v>6807</v>
      </c>
    </row>
    <row r="10" spans="1:27">
      <c r="A10" t="s">
        <v>6785</v>
      </c>
      <c r="B10" s="44" t="s">
        <v>6776</v>
      </c>
      <c r="C10" s="41">
        <v>52</v>
      </c>
      <c r="D10" s="44" t="s">
        <v>6776</v>
      </c>
      <c r="E10" s="41">
        <v>37</v>
      </c>
      <c r="F10" s="44" t="s">
        <v>6776</v>
      </c>
      <c r="G10" s="41">
        <v>45704</v>
      </c>
      <c r="H10" s="44" t="s">
        <v>6776</v>
      </c>
      <c r="I10" s="4">
        <v>44974</v>
      </c>
      <c r="J10" s="44" t="s">
        <v>6776</v>
      </c>
      <c r="K10" s="4">
        <v>43557</v>
      </c>
      <c r="L10" s="44" t="s">
        <v>6776</v>
      </c>
      <c r="M10" s="16">
        <v>99.669613163000008</v>
      </c>
      <c r="N10" s="44" t="s">
        <v>6807</v>
      </c>
      <c r="O10" s="44" t="s">
        <v>6776</v>
      </c>
      <c r="P10" s="16">
        <v>92.243567302599999</v>
      </c>
      <c r="Q10" s="16" t="s">
        <v>6807</v>
      </c>
      <c r="R10" t="s">
        <v>6775</v>
      </c>
      <c r="T10" s="44">
        <v>0.99669613163000004</v>
      </c>
      <c r="U10" s="44">
        <v>0.92243567302600005</v>
      </c>
      <c r="V10" s="50">
        <v>0.99669613163000004</v>
      </c>
      <c r="W10" s="50">
        <v>0.92243567302600005</v>
      </c>
      <c r="X10" s="16">
        <f t="shared" si="0"/>
        <v>99.669613163000008</v>
      </c>
      <c r="Y10" s="16" t="s">
        <v>6807</v>
      </c>
      <c r="Z10" s="16">
        <f t="shared" si="1"/>
        <v>92.243567302599999</v>
      </c>
      <c r="AA10" s="16" t="s">
        <v>6807</v>
      </c>
    </row>
    <row r="11" spans="1:27">
      <c r="A11" t="s">
        <v>6786</v>
      </c>
      <c r="B11" s="44" t="s">
        <v>6776</v>
      </c>
      <c r="C11" s="41">
        <v>48</v>
      </c>
      <c r="D11" s="44" t="s">
        <v>6776</v>
      </c>
      <c r="E11" s="41">
        <v>2</v>
      </c>
      <c r="F11" s="44" t="s">
        <v>6776</v>
      </c>
      <c r="G11" s="41">
        <v>13408</v>
      </c>
      <c r="H11" s="44" t="s">
        <v>6776</v>
      </c>
      <c r="I11" s="4">
        <v>13405</v>
      </c>
      <c r="J11" s="44" t="s">
        <v>6776</v>
      </c>
      <c r="K11" s="4">
        <v>13383</v>
      </c>
      <c r="L11" s="44" t="s">
        <v>6776</v>
      </c>
      <c r="M11" s="16">
        <v>98.993138424799994</v>
      </c>
      <c r="N11" s="44" t="s">
        <v>6807</v>
      </c>
      <c r="O11" s="44" t="s">
        <v>6776</v>
      </c>
      <c r="P11" s="16">
        <v>98.620226730300004</v>
      </c>
      <c r="Q11" s="16" t="s">
        <v>6807</v>
      </c>
      <c r="R11" t="s">
        <v>6775</v>
      </c>
      <c r="T11" s="44">
        <v>0.98993138424799998</v>
      </c>
      <c r="U11" s="44">
        <v>0.98620226730299998</v>
      </c>
      <c r="V11" s="50">
        <v>0.98993138424799998</v>
      </c>
      <c r="W11" s="50">
        <v>0.98620226730299998</v>
      </c>
      <c r="X11" s="16">
        <f t="shared" si="0"/>
        <v>98.993138424799994</v>
      </c>
      <c r="Y11" s="16" t="s">
        <v>6807</v>
      </c>
      <c r="Z11" s="16">
        <f t="shared" si="1"/>
        <v>98.620226730300004</v>
      </c>
      <c r="AA11" s="16" t="s">
        <v>6807</v>
      </c>
    </row>
    <row r="12" spans="1:27">
      <c r="A12" t="s">
        <v>6787</v>
      </c>
      <c r="B12" s="44" t="s">
        <v>6776</v>
      </c>
      <c r="C12" s="41">
        <v>40</v>
      </c>
      <c r="D12" s="44" t="s">
        <v>6776</v>
      </c>
      <c r="E12" s="41">
        <v>63</v>
      </c>
      <c r="F12" s="44" t="s">
        <v>6776</v>
      </c>
      <c r="G12" s="41">
        <v>412348</v>
      </c>
      <c r="H12" s="44" t="s">
        <v>6776</v>
      </c>
      <c r="I12" s="4">
        <v>410970</v>
      </c>
      <c r="J12" s="44" t="s">
        <v>6776</v>
      </c>
      <c r="K12" s="4">
        <v>403553</v>
      </c>
      <c r="L12" s="44" t="s">
        <v>6776</v>
      </c>
      <c r="M12" s="16">
        <v>99.0069067875</v>
      </c>
      <c r="N12" s="44" t="s">
        <v>6807</v>
      </c>
      <c r="O12" s="44" t="s">
        <v>6776</v>
      </c>
      <c r="P12" s="16">
        <v>98.439909978900005</v>
      </c>
      <c r="Q12" s="16" t="s">
        <v>6807</v>
      </c>
      <c r="R12" t="s">
        <v>6775</v>
      </c>
      <c r="T12" s="44">
        <v>0.99006906787500004</v>
      </c>
      <c r="U12" s="44">
        <v>0.98439909978899998</v>
      </c>
      <c r="V12" s="50">
        <v>0.99006906787500004</v>
      </c>
      <c r="W12" s="50">
        <v>0.98439909978899998</v>
      </c>
      <c r="X12" s="16">
        <f t="shared" si="0"/>
        <v>99.0069067875</v>
      </c>
      <c r="Y12" s="16" t="s">
        <v>6807</v>
      </c>
      <c r="Z12" s="16">
        <f t="shared" si="1"/>
        <v>98.439909978900005</v>
      </c>
      <c r="AA12" s="16" t="s">
        <v>6807</v>
      </c>
    </row>
    <row r="13" spans="1:27">
      <c r="A13" t="s">
        <v>6788</v>
      </c>
      <c r="B13" s="44" t="s">
        <v>6776</v>
      </c>
      <c r="C13" s="41">
        <v>32</v>
      </c>
      <c r="D13" s="44" t="s">
        <v>6776</v>
      </c>
      <c r="E13" s="41">
        <v>546</v>
      </c>
      <c r="F13" s="44" t="s">
        <v>6776</v>
      </c>
      <c r="G13" s="41">
        <v>2648638</v>
      </c>
      <c r="H13" s="44" t="s">
        <v>6776</v>
      </c>
      <c r="I13" s="4">
        <v>2634512</v>
      </c>
      <c r="J13" s="44" t="s">
        <v>6776</v>
      </c>
      <c r="K13" s="4">
        <v>2589566</v>
      </c>
      <c r="L13" s="44" t="s">
        <v>6776</v>
      </c>
      <c r="M13" s="16">
        <v>98.984534692899999</v>
      </c>
      <c r="N13" s="44" t="s">
        <v>6807</v>
      </c>
      <c r="O13" s="44" t="s">
        <v>6776</v>
      </c>
      <c r="P13" s="16">
        <v>97.693682564399992</v>
      </c>
      <c r="Q13" s="16" t="s">
        <v>6807</v>
      </c>
      <c r="R13" t="s">
        <v>6775</v>
      </c>
      <c r="T13" s="44">
        <v>0.98984534692899995</v>
      </c>
      <c r="U13" s="44">
        <v>0.97693682564399997</v>
      </c>
      <c r="V13" s="50">
        <v>0.98984534692899995</v>
      </c>
      <c r="W13" s="50">
        <v>0.97693682564399997</v>
      </c>
      <c r="X13" s="16">
        <f t="shared" si="0"/>
        <v>98.984534692899999</v>
      </c>
      <c r="Y13" s="16" t="s">
        <v>6807</v>
      </c>
      <c r="Z13" s="16">
        <f t="shared" si="1"/>
        <v>97.693682564399992</v>
      </c>
      <c r="AA13" s="16" t="s">
        <v>6807</v>
      </c>
    </row>
    <row r="14" spans="1:27">
      <c r="A14" t="s">
        <v>6789</v>
      </c>
      <c r="B14" s="44" t="s">
        <v>6776</v>
      </c>
      <c r="C14" s="41">
        <v>30</v>
      </c>
      <c r="D14" s="44" t="s">
        <v>6776</v>
      </c>
      <c r="E14" s="41">
        <v>476</v>
      </c>
      <c r="F14" s="44" t="s">
        <v>6776</v>
      </c>
      <c r="G14" s="41">
        <v>2499279</v>
      </c>
      <c r="H14" s="44" t="s">
        <v>6776</v>
      </c>
      <c r="I14" s="4">
        <v>2498081</v>
      </c>
      <c r="J14" s="44" t="s">
        <v>6776</v>
      </c>
      <c r="K14" s="4">
        <v>2492248</v>
      </c>
      <c r="L14" s="44" t="s">
        <v>6776</v>
      </c>
      <c r="M14" s="16">
        <v>98.250535454399994</v>
      </c>
      <c r="N14" s="44" t="s">
        <v>6807</v>
      </c>
      <c r="O14" s="44" t="s">
        <v>6776</v>
      </c>
      <c r="P14" s="16">
        <v>96.241035914799994</v>
      </c>
      <c r="Q14" s="16" t="s">
        <v>6807</v>
      </c>
      <c r="R14" t="s">
        <v>6775</v>
      </c>
      <c r="T14" s="44">
        <v>0.98250535454400001</v>
      </c>
      <c r="U14" s="44">
        <v>0.96241035914799999</v>
      </c>
      <c r="V14" s="50">
        <v>0.98250535454400001</v>
      </c>
      <c r="W14" s="50">
        <v>0.96241035914799999</v>
      </c>
      <c r="X14" s="16">
        <f t="shared" si="0"/>
        <v>98.250535454399994</v>
      </c>
      <c r="Y14" s="16" t="s">
        <v>6807</v>
      </c>
      <c r="Z14" s="16">
        <f t="shared" si="1"/>
        <v>96.241035914799994</v>
      </c>
      <c r="AA14" s="16" t="s">
        <v>6807</v>
      </c>
    </row>
    <row r="15" spans="1:27">
      <c r="A15" t="s">
        <v>6790</v>
      </c>
      <c r="B15" s="44" t="s">
        <v>6776</v>
      </c>
      <c r="C15" s="41">
        <v>29</v>
      </c>
      <c r="D15" s="44" t="s">
        <v>6776</v>
      </c>
      <c r="E15" s="41">
        <v>14</v>
      </c>
      <c r="F15" s="44" t="s">
        <v>6776</v>
      </c>
      <c r="G15" s="41">
        <v>37100</v>
      </c>
      <c r="H15" s="44" t="s">
        <v>6776</v>
      </c>
      <c r="I15" s="4">
        <v>36585</v>
      </c>
      <c r="J15" s="44" t="s">
        <v>6776</v>
      </c>
      <c r="K15" s="4">
        <v>33250</v>
      </c>
      <c r="L15" s="44" t="s">
        <v>6776</v>
      </c>
      <c r="M15" s="16">
        <v>99.436657681900002</v>
      </c>
      <c r="N15" s="44" t="s">
        <v>6807</v>
      </c>
      <c r="O15" s="44" t="s">
        <v>6776</v>
      </c>
      <c r="P15" s="16">
        <v>95.646900269500009</v>
      </c>
      <c r="Q15" s="16" t="s">
        <v>6807</v>
      </c>
      <c r="R15" t="s">
        <v>6775</v>
      </c>
      <c r="T15" s="44">
        <v>0.99436657681899998</v>
      </c>
      <c r="U15" s="44">
        <v>0.95646900269500001</v>
      </c>
      <c r="V15" s="50">
        <v>0.99436657681899998</v>
      </c>
      <c r="W15" s="50">
        <v>0.95646900269500001</v>
      </c>
      <c r="X15" s="16">
        <f t="shared" si="0"/>
        <v>99.436657681900002</v>
      </c>
      <c r="Y15" s="16" t="s">
        <v>6807</v>
      </c>
      <c r="Z15" s="16">
        <f t="shared" si="1"/>
        <v>95.646900269500009</v>
      </c>
      <c r="AA15" s="16" t="s">
        <v>6807</v>
      </c>
    </row>
    <row r="16" spans="1:27">
      <c r="A16" t="s">
        <v>6791</v>
      </c>
      <c r="B16" s="44" t="s">
        <v>6776</v>
      </c>
      <c r="C16" s="41">
        <v>29</v>
      </c>
      <c r="D16" s="44" t="s">
        <v>6776</v>
      </c>
      <c r="E16" s="41">
        <v>442</v>
      </c>
      <c r="F16" s="44" t="s">
        <v>6776</v>
      </c>
      <c r="G16" s="41">
        <v>2872915</v>
      </c>
      <c r="H16" s="44" t="s">
        <v>6776</v>
      </c>
      <c r="I16" s="4">
        <v>2298758</v>
      </c>
      <c r="J16" s="44" t="s">
        <v>6776</v>
      </c>
      <c r="K16" s="4">
        <v>2157196</v>
      </c>
      <c r="L16" s="44" t="s">
        <v>6776</v>
      </c>
      <c r="M16" s="16">
        <v>93.001776940799999</v>
      </c>
      <c r="N16" s="44" t="s">
        <v>6807</v>
      </c>
      <c r="O16" s="44" t="s">
        <v>6776</v>
      </c>
      <c r="P16" s="16">
        <v>91.372142928000002</v>
      </c>
      <c r="Q16" s="16" t="s">
        <v>6807</v>
      </c>
      <c r="R16" t="s">
        <v>6775</v>
      </c>
      <c r="T16" s="44">
        <v>0.93001776940799996</v>
      </c>
      <c r="U16" s="44">
        <v>0.91372142928</v>
      </c>
      <c r="V16" s="50">
        <v>0.93001776940799996</v>
      </c>
      <c r="W16" s="50">
        <v>0.91372142928</v>
      </c>
      <c r="X16" s="16">
        <f t="shared" si="0"/>
        <v>93.001776940799999</v>
      </c>
      <c r="Y16" s="16" t="s">
        <v>6807</v>
      </c>
      <c r="Z16" s="16">
        <f t="shared" si="1"/>
        <v>91.372142928000002</v>
      </c>
      <c r="AA16" s="16" t="s">
        <v>6807</v>
      </c>
    </row>
    <row r="17" spans="1:27">
      <c r="A17" t="s">
        <v>6792</v>
      </c>
      <c r="B17" s="44" t="s">
        <v>6776</v>
      </c>
      <c r="C17" s="41">
        <v>27</v>
      </c>
      <c r="D17" s="44" t="s">
        <v>6776</v>
      </c>
      <c r="E17" s="41">
        <v>27</v>
      </c>
      <c r="F17" s="44" t="s">
        <v>6776</v>
      </c>
      <c r="G17" s="41">
        <v>100828</v>
      </c>
      <c r="H17" s="44" t="s">
        <v>6776</v>
      </c>
      <c r="I17" s="4">
        <v>99385</v>
      </c>
      <c r="J17" s="44" t="s">
        <v>6776</v>
      </c>
      <c r="K17" s="4">
        <v>93550</v>
      </c>
      <c r="L17" s="44" t="s">
        <v>6776</v>
      </c>
      <c r="M17" s="16">
        <v>99.579481889999997</v>
      </c>
      <c r="N17" s="44" t="s">
        <v>6807</v>
      </c>
      <c r="O17" s="44" t="s">
        <v>6776</v>
      </c>
      <c r="P17" s="16">
        <v>96.143928273900002</v>
      </c>
      <c r="Q17" s="16" t="s">
        <v>6807</v>
      </c>
      <c r="R17" t="s">
        <v>6775</v>
      </c>
      <c r="T17" s="44">
        <v>0.99579481889999999</v>
      </c>
      <c r="U17" s="44">
        <v>0.96143928273900003</v>
      </c>
      <c r="V17" s="50">
        <v>0.99579481889999999</v>
      </c>
      <c r="W17" s="50">
        <v>0.96143928273900003</v>
      </c>
      <c r="X17" s="16">
        <f t="shared" si="0"/>
        <v>99.579481889999997</v>
      </c>
      <c r="Y17" s="16" t="s">
        <v>6807</v>
      </c>
      <c r="Z17" s="16">
        <f t="shared" si="1"/>
        <v>96.143928273900002</v>
      </c>
      <c r="AA17" s="16" t="s">
        <v>6807</v>
      </c>
    </row>
    <row r="18" spans="1:27">
      <c r="A18" t="s">
        <v>6793</v>
      </c>
      <c r="B18" s="44" t="s">
        <v>6776</v>
      </c>
      <c r="C18" s="41">
        <v>24</v>
      </c>
      <c r="D18" s="44" t="s">
        <v>6776</v>
      </c>
      <c r="E18" s="41">
        <v>92</v>
      </c>
      <c r="F18" s="44" t="s">
        <v>6776</v>
      </c>
      <c r="G18" s="41">
        <v>114045</v>
      </c>
      <c r="H18" s="44" t="s">
        <v>6776</v>
      </c>
      <c r="I18" s="4">
        <v>108526</v>
      </c>
      <c r="J18" s="44" t="s">
        <v>6776</v>
      </c>
      <c r="K18" s="4">
        <v>97860</v>
      </c>
      <c r="L18" s="44" t="s">
        <v>6776</v>
      </c>
      <c r="M18" s="16">
        <v>96.126090578300008</v>
      </c>
      <c r="N18" s="44" t="s">
        <v>6807</v>
      </c>
      <c r="O18" s="44" t="s">
        <v>6776</v>
      </c>
      <c r="P18" s="16">
        <v>92.310053049200008</v>
      </c>
      <c r="Q18" s="16" t="s">
        <v>6807</v>
      </c>
      <c r="R18" t="s">
        <v>6775</v>
      </c>
      <c r="T18" s="44">
        <v>0.96126090578300005</v>
      </c>
      <c r="U18" s="44">
        <v>0.92310053049200003</v>
      </c>
      <c r="V18" s="50">
        <v>0.96126090578300005</v>
      </c>
      <c r="W18" s="50">
        <v>0.92310053049200003</v>
      </c>
      <c r="X18" s="16">
        <f t="shared" si="0"/>
        <v>96.126090578300008</v>
      </c>
      <c r="Y18" s="16" t="s">
        <v>6807</v>
      </c>
      <c r="Z18" s="16">
        <f t="shared" si="1"/>
        <v>92.310053049200008</v>
      </c>
      <c r="AA18" s="16" t="s">
        <v>6807</v>
      </c>
    </row>
    <row r="19" spans="1:27">
      <c r="A19" t="s">
        <v>6794</v>
      </c>
      <c r="B19" s="44" t="s">
        <v>6776</v>
      </c>
      <c r="C19" s="41">
        <v>18</v>
      </c>
      <c r="D19" s="44" t="s">
        <v>6776</v>
      </c>
      <c r="E19" s="41">
        <v>12</v>
      </c>
      <c r="F19" s="44" t="s">
        <v>6776</v>
      </c>
      <c r="G19" s="41">
        <v>105284</v>
      </c>
      <c r="H19" s="44" t="s">
        <v>6776</v>
      </c>
      <c r="I19" s="4">
        <v>102212</v>
      </c>
      <c r="J19" s="44" t="s">
        <v>6776</v>
      </c>
      <c r="K19" s="4">
        <v>96169</v>
      </c>
      <c r="L19" s="44" t="s">
        <v>6776</v>
      </c>
      <c r="M19" s="16">
        <v>99.527943467200004</v>
      </c>
      <c r="N19" s="44" t="s">
        <v>6807</v>
      </c>
      <c r="O19" s="44" t="s">
        <v>6776</v>
      </c>
      <c r="P19" s="16">
        <v>98.682610843100008</v>
      </c>
      <c r="Q19" s="16" t="s">
        <v>6807</v>
      </c>
      <c r="R19" t="s">
        <v>6775</v>
      </c>
      <c r="T19" s="44">
        <v>0.99527943467199997</v>
      </c>
      <c r="U19" s="44">
        <v>0.98682610843100005</v>
      </c>
      <c r="V19" s="50">
        <v>0.99527943467199997</v>
      </c>
      <c r="W19" s="50">
        <v>0.98682610843100005</v>
      </c>
      <c r="X19" s="16">
        <f t="shared" si="0"/>
        <v>99.527943467200004</v>
      </c>
      <c r="Y19" s="16" t="s">
        <v>6807</v>
      </c>
      <c r="Z19" s="16">
        <f t="shared" si="1"/>
        <v>98.682610843100008</v>
      </c>
      <c r="AA19" s="16" t="s">
        <v>6807</v>
      </c>
    </row>
    <row r="20" spans="1:27">
      <c r="A20" t="s">
        <v>6795</v>
      </c>
      <c r="B20" s="44" t="s">
        <v>6776</v>
      </c>
      <c r="C20" s="41">
        <v>16</v>
      </c>
      <c r="D20" s="44" t="s">
        <v>6776</v>
      </c>
      <c r="E20" s="41">
        <v>131</v>
      </c>
      <c r="F20" s="44" t="s">
        <v>6776</v>
      </c>
      <c r="G20" s="41">
        <v>2030921</v>
      </c>
      <c r="H20" s="44" t="s">
        <v>6776</v>
      </c>
      <c r="I20" s="4">
        <v>2029376</v>
      </c>
      <c r="J20" s="44" t="s">
        <v>6776</v>
      </c>
      <c r="K20" s="4">
        <v>2025544</v>
      </c>
      <c r="L20" s="44" t="s">
        <v>6776</v>
      </c>
      <c r="M20" s="16">
        <v>99.005820512</v>
      </c>
      <c r="N20" s="44" t="s">
        <v>6807</v>
      </c>
      <c r="O20" s="44" t="s">
        <v>6776</v>
      </c>
      <c r="P20" s="16">
        <v>97.929116888300001</v>
      </c>
      <c r="Q20" s="16" t="s">
        <v>6807</v>
      </c>
      <c r="R20" t="s">
        <v>6775</v>
      </c>
      <c r="T20" s="44">
        <v>0.99005820511999998</v>
      </c>
      <c r="U20" s="44">
        <v>0.97929116888300005</v>
      </c>
      <c r="V20" s="50">
        <v>0.99005820511999998</v>
      </c>
      <c r="W20" s="50">
        <v>0.97929116888300005</v>
      </c>
      <c r="X20" s="16">
        <f t="shared" si="0"/>
        <v>99.005820512</v>
      </c>
      <c r="Y20" s="16" t="s">
        <v>6807</v>
      </c>
      <c r="Z20" s="16">
        <f t="shared" si="1"/>
        <v>97.929116888300001</v>
      </c>
      <c r="AA20" s="16" t="s">
        <v>6807</v>
      </c>
    </row>
    <row r="21" spans="1:27">
      <c r="A21" t="s">
        <v>6796</v>
      </c>
      <c r="B21" s="44" t="s">
        <v>6776</v>
      </c>
      <c r="C21" s="41">
        <v>13</v>
      </c>
      <c r="D21" s="44" t="s">
        <v>6776</v>
      </c>
      <c r="E21" s="41">
        <v>30</v>
      </c>
      <c r="F21" s="44" t="s">
        <v>6776</v>
      </c>
      <c r="G21" s="41">
        <v>114178</v>
      </c>
      <c r="H21" s="44" t="s">
        <v>6776</v>
      </c>
      <c r="I21" s="4">
        <v>103351</v>
      </c>
      <c r="J21" s="44" t="s">
        <v>6776</v>
      </c>
      <c r="K21" s="4">
        <v>93637</v>
      </c>
      <c r="L21" s="44" t="s">
        <v>6776</v>
      </c>
      <c r="M21" s="16">
        <v>97.286692707900002</v>
      </c>
      <c r="N21" s="44" t="s">
        <v>6807</v>
      </c>
      <c r="O21" s="44" t="s">
        <v>6776</v>
      </c>
      <c r="P21" s="16">
        <v>95.984340240699993</v>
      </c>
      <c r="Q21" s="16" t="s">
        <v>6807</v>
      </c>
      <c r="R21" t="s">
        <v>6775</v>
      </c>
      <c r="T21" s="44">
        <v>0.97286692707900002</v>
      </c>
      <c r="U21" s="44">
        <v>0.95984340240699995</v>
      </c>
      <c r="V21" s="50">
        <v>0.97286692707900002</v>
      </c>
      <c r="W21" s="50">
        <v>0.95984340240699995</v>
      </c>
      <c r="X21" s="16">
        <f t="shared" si="0"/>
        <v>97.286692707900002</v>
      </c>
      <c r="Y21" s="16" t="s">
        <v>6807</v>
      </c>
      <c r="Z21" s="16">
        <f t="shared" si="1"/>
        <v>95.984340240699993</v>
      </c>
      <c r="AA21" s="16" t="s">
        <v>6807</v>
      </c>
    </row>
    <row r="22" spans="1:27">
      <c r="A22" t="s">
        <v>6797</v>
      </c>
      <c r="B22" s="44" t="s">
        <v>6776</v>
      </c>
      <c r="C22" s="41">
        <v>13</v>
      </c>
      <c r="D22" s="44" t="s">
        <v>6776</v>
      </c>
      <c r="E22" s="41">
        <v>628</v>
      </c>
      <c r="F22" s="44" t="s">
        <v>6776</v>
      </c>
      <c r="G22" s="41">
        <v>3188609</v>
      </c>
      <c r="H22" s="44" t="s">
        <v>6776</v>
      </c>
      <c r="I22" s="4">
        <v>2919441</v>
      </c>
      <c r="J22" s="44" t="s">
        <v>6776</v>
      </c>
      <c r="K22" s="4">
        <v>2681855</v>
      </c>
      <c r="L22" s="44" t="s">
        <v>6776</v>
      </c>
      <c r="M22" s="16">
        <v>98.241208000100002</v>
      </c>
      <c r="N22" s="44" t="s">
        <v>6807</v>
      </c>
      <c r="O22" s="44" t="s">
        <v>6776</v>
      </c>
      <c r="P22" s="16">
        <v>97.518918123899994</v>
      </c>
      <c r="Q22" s="16" t="s">
        <v>6807</v>
      </c>
      <c r="R22" t="s">
        <v>6775</v>
      </c>
      <c r="T22" s="44">
        <v>0.982412080001</v>
      </c>
      <c r="U22" s="44">
        <v>0.975189181239</v>
      </c>
      <c r="V22" s="50">
        <v>0.982412080001</v>
      </c>
      <c r="W22" s="50">
        <v>0.975189181239</v>
      </c>
      <c r="X22" s="16">
        <f t="shared" si="0"/>
        <v>98.241208000100002</v>
      </c>
      <c r="Y22" s="16" t="s">
        <v>6807</v>
      </c>
      <c r="Z22" s="16">
        <f t="shared" si="1"/>
        <v>97.518918123899994</v>
      </c>
      <c r="AA22" s="16" t="s">
        <v>6807</v>
      </c>
    </row>
    <row r="23" spans="1:27">
      <c r="A23" t="s">
        <v>6798</v>
      </c>
      <c r="B23" s="44" t="s">
        <v>6776</v>
      </c>
      <c r="C23" s="41">
        <v>13</v>
      </c>
      <c r="D23" s="44" t="s">
        <v>6776</v>
      </c>
      <c r="E23" s="41">
        <v>262</v>
      </c>
      <c r="F23" s="44" t="s">
        <v>6776</v>
      </c>
      <c r="G23" s="41">
        <v>943016</v>
      </c>
      <c r="H23" s="44" t="s">
        <v>6776</v>
      </c>
      <c r="I23" s="4">
        <v>862781</v>
      </c>
      <c r="J23" s="44" t="s">
        <v>6776</v>
      </c>
      <c r="K23" s="4">
        <v>788626</v>
      </c>
      <c r="L23" s="44" t="s">
        <v>6776</v>
      </c>
      <c r="M23" s="16">
        <v>98.585071727300004</v>
      </c>
      <c r="N23" s="44" t="s">
        <v>6807</v>
      </c>
      <c r="O23" s="44" t="s">
        <v>6776</v>
      </c>
      <c r="P23" s="16">
        <v>96.412362038400005</v>
      </c>
      <c r="Q23" s="16" t="s">
        <v>6807</v>
      </c>
      <c r="R23" t="s">
        <v>6775</v>
      </c>
      <c r="T23" s="44">
        <v>0.985850717273</v>
      </c>
      <c r="U23" s="44">
        <v>0.96412362038400001</v>
      </c>
      <c r="V23" s="50">
        <v>0.985850717273</v>
      </c>
      <c r="W23" s="50">
        <v>0.96412362038400001</v>
      </c>
      <c r="X23" s="16">
        <f t="shared" si="0"/>
        <v>98.585071727300004</v>
      </c>
      <c r="Y23" s="16" t="s">
        <v>6807</v>
      </c>
      <c r="Z23" s="16">
        <f t="shared" si="1"/>
        <v>96.412362038400005</v>
      </c>
      <c r="AA23" s="16" t="s">
        <v>6807</v>
      </c>
    </row>
    <row r="24" spans="1:27">
      <c r="A24" t="s">
        <v>6799</v>
      </c>
      <c r="B24" s="44" t="s">
        <v>6776</v>
      </c>
      <c r="C24" s="41">
        <v>11</v>
      </c>
      <c r="D24" s="44" t="s">
        <v>6776</v>
      </c>
      <c r="E24" s="41">
        <v>683</v>
      </c>
      <c r="F24" s="44" t="s">
        <v>6776</v>
      </c>
      <c r="G24" s="41">
        <v>3976747</v>
      </c>
      <c r="H24" s="44" t="s">
        <v>6776</v>
      </c>
      <c r="I24" s="4">
        <v>3939190</v>
      </c>
      <c r="J24" s="44" t="s">
        <v>6776</v>
      </c>
      <c r="K24" s="4">
        <v>3936208</v>
      </c>
      <c r="L24" s="44" t="s">
        <v>6776</v>
      </c>
      <c r="M24" s="16">
        <v>98.422303455600002</v>
      </c>
      <c r="N24" s="44" t="s">
        <v>6807</v>
      </c>
      <c r="O24" s="44" t="s">
        <v>6776</v>
      </c>
      <c r="P24" s="16">
        <v>97.963184482200006</v>
      </c>
      <c r="Q24" s="16" t="s">
        <v>6807</v>
      </c>
      <c r="R24" t="s">
        <v>6775</v>
      </c>
      <c r="T24" s="44">
        <v>0.98422303455600002</v>
      </c>
      <c r="U24" s="44">
        <v>0.97963184482200005</v>
      </c>
      <c r="V24" s="50">
        <v>0.98422303455600002</v>
      </c>
      <c r="W24" s="50">
        <v>0.97963184482200005</v>
      </c>
      <c r="X24" s="16">
        <f t="shared" si="0"/>
        <v>98.422303455600002</v>
      </c>
      <c r="Y24" s="16" t="s">
        <v>6807</v>
      </c>
      <c r="Z24" s="16">
        <f t="shared" si="1"/>
        <v>97.963184482200006</v>
      </c>
      <c r="AA24" s="16" t="s">
        <v>6807</v>
      </c>
    </row>
    <row r="25" spans="1:27">
      <c r="A25" t="s">
        <v>6800</v>
      </c>
      <c r="B25" s="44" t="s">
        <v>6776</v>
      </c>
      <c r="C25" s="41">
        <v>9</v>
      </c>
      <c r="D25" s="44" t="s">
        <v>6776</v>
      </c>
      <c r="E25" s="41">
        <v>552</v>
      </c>
      <c r="F25" s="44" t="s">
        <v>6776</v>
      </c>
      <c r="G25" s="41">
        <v>1853160</v>
      </c>
      <c r="H25" s="44" t="s">
        <v>6776</v>
      </c>
      <c r="I25" s="4">
        <v>1828231</v>
      </c>
      <c r="J25" s="44" t="s">
        <v>6776</v>
      </c>
      <c r="K25" s="4">
        <v>1826639</v>
      </c>
      <c r="L25" s="44" t="s">
        <v>6776</v>
      </c>
      <c r="M25" s="16">
        <v>93.695363595199993</v>
      </c>
      <c r="N25" s="44" t="s">
        <v>6807</v>
      </c>
      <c r="O25" s="44" t="s">
        <v>6776</v>
      </c>
      <c r="P25" s="16">
        <v>93.282231431699998</v>
      </c>
      <c r="Q25" s="16" t="s">
        <v>6807</v>
      </c>
      <c r="R25" t="s">
        <v>6775</v>
      </c>
      <c r="T25" s="44">
        <v>0.93695363595199999</v>
      </c>
      <c r="U25" s="44">
        <v>0.93282231431700002</v>
      </c>
      <c r="V25" s="50">
        <v>0.93695363595199999</v>
      </c>
      <c r="W25" s="50">
        <v>0.93282231431700002</v>
      </c>
      <c r="X25" s="16">
        <f t="shared" si="0"/>
        <v>93.695363595199993</v>
      </c>
      <c r="Y25" s="16" t="s">
        <v>6807</v>
      </c>
      <c r="Z25" s="16">
        <f t="shared" si="1"/>
        <v>93.282231431699998</v>
      </c>
      <c r="AA25" s="16" t="s">
        <v>6807</v>
      </c>
    </row>
    <row r="26" spans="1:27">
      <c r="A26" t="s">
        <v>6801</v>
      </c>
      <c r="B26" s="44" t="s">
        <v>6776</v>
      </c>
      <c r="C26" s="41">
        <v>7</v>
      </c>
      <c r="D26" s="44" t="s">
        <v>6776</v>
      </c>
      <c r="E26" s="41">
        <v>7751</v>
      </c>
      <c r="F26" s="44" t="s">
        <v>6776</v>
      </c>
      <c r="G26" s="41">
        <v>5163189</v>
      </c>
      <c r="H26" s="44" t="s">
        <v>6776</v>
      </c>
      <c r="I26" s="4">
        <v>4899622</v>
      </c>
      <c r="J26" s="44" t="s">
        <v>6776</v>
      </c>
      <c r="K26" s="4">
        <v>4896808</v>
      </c>
      <c r="L26" s="44" t="s">
        <v>6776</v>
      </c>
      <c r="M26" s="16">
        <v>80.698188658199996</v>
      </c>
      <c r="N26" s="44" t="s">
        <v>6807</v>
      </c>
      <c r="O26" s="44" t="s">
        <v>6776</v>
      </c>
      <c r="P26" s="16">
        <v>81.572260864400008</v>
      </c>
      <c r="Q26" s="16" t="s">
        <v>6807</v>
      </c>
      <c r="R26" t="s">
        <v>6775</v>
      </c>
      <c r="T26" s="44">
        <v>0.80698188658199999</v>
      </c>
      <c r="U26" s="44">
        <v>0.81572260864400004</v>
      </c>
      <c r="V26" s="50">
        <v>0.80698188658199999</v>
      </c>
      <c r="W26" s="50">
        <v>0.81572260864400004</v>
      </c>
      <c r="X26" s="16">
        <f t="shared" si="0"/>
        <v>80.698188658199996</v>
      </c>
      <c r="Y26" s="16" t="s">
        <v>6807</v>
      </c>
      <c r="Z26" s="16">
        <f t="shared" si="1"/>
        <v>81.572260864400008</v>
      </c>
      <c r="AA26" s="16" t="s">
        <v>6807</v>
      </c>
    </row>
    <row r="27" spans="1:27">
      <c r="A27" t="s">
        <v>6802</v>
      </c>
      <c r="B27" s="44" t="s">
        <v>6776</v>
      </c>
      <c r="C27" s="41">
        <v>6</v>
      </c>
      <c r="D27" s="44" t="s">
        <v>6776</v>
      </c>
      <c r="E27" s="41">
        <v>2888</v>
      </c>
      <c r="F27" s="44" t="s">
        <v>6776</v>
      </c>
      <c r="G27" s="41">
        <v>1667867</v>
      </c>
      <c r="H27" s="44" t="s">
        <v>6776</v>
      </c>
      <c r="I27" s="4">
        <v>1581502</v>
      </c>
      <c r="J27" s="44" t="s">
        <v>6776</v>
      </c>
      <c r="K27" s="4">
        <v>1581024</v>
      </c>
      <c r="L27" s="44" t="s">
        <v>6776</v>
      </c>
      <c r="M27" s="16">
        <v>84.088583790899989</v>
      </c>
      <c r="N27" s="44" t="s">
        <v>6807</v>
      </c>
      <c r="O27" s="44" t="s">
        <v>6776</v>
      </c>
      <c r="P27" s="16">
        <v>85.365397360800003</v>
      </c>
      <c r="Q27" s="16" t="s">
        <v>6807</v>
      </c>
      <c r="R27" t="s">
        <v>6775</v>
      </c>
      <c r="T27" s="44">
        <v>0.84088583790899996</v>
      </c>
      <c r="U27" s="44">
        <v>0.85365397360799999</v>
      </c>
      <c r="V27" s="50">
        <v>0.84088583790899996</v>
      </c>
      <c r="W27" s="50">
        <v>0.85365397360799999</v>
      </c>
      <c r="X27" s="16">
        <f t="shared" si="0"/>
        <v>84.088583790899989</v>
      </c>
      <c r="Y27" s="16" t="s">
        <v>6807</v>
      </c>
      <c r="Z27" s="16">
        <f t="shared" si="1"/>
        <v>85.365397360800003</v>
      </c>
      <c r="AA27" s="16" t="s">
        <v>6807</v>
      </c>
    </row>
    <row r="28" spans="1:27">
      <c r="A28" t="s">
        <v>6803</v>
      </c>
      <c r="B28" s="44" t="s">
        <v>6776</v>
      </c>
      <c r="C28" s="41">
        <v>6</v>
      </c>
      <c r="D28" s="44" t="s">
        <v>6776</v>
      </c>
      <c r="E28" s="41">
        <v>4123</v>
      </c>
      <c r="F28" s="44" t="s">
        <v>6776</v>
      </c>
      <c r="G28" s="41">
        <v>2160842</v>
      </c>
      <c r="H28" s="44" t="s">
        <v>6776</v>
      </c>
      <c r="I28" s="4">
        <v>2047832</v>
      </c>
      <c r="J28" s="44" t="s">
        <v>6776</v>
      </c>
      <c r="K28" s="4">
        <v>2037347</v>
      </c>
      <c r="L28" s="44" t="s">
        <v>6776</v>
      </c>
      <c r="M28" s="16">
        <v>75.687449898600008</v>
      </c>
      <c r="N28" s="44" t="s">
        <v>6807</v>
      </c>
      <c r="O28" s="44" t="s">
        <v>6776</v>
      </c>
      <c r="P28" s="16">
        <v>76.775426338000003</v>
      </c>
      <c r="Q28" s="16" t="s">
        <v>6807</v>
      </c>
      <c r="R28" t="s">
        <v>6775</v>
      </c>
      <c r="T28" s="44">
        <v>0.75687449898600001</v>
      </c>
      <c r="U28" s="44">
        <v>0.76775426337999997</v>
      </c>
      <c r="V28" s="50">
        <v>0.75687449898600001</v>
      </c>
      <c r="W28" s="50">
        <v>0.76775426337999997</v>
      </c>
      <c r="X28" s="16">
        <f t="shared" si="0"/>
        <v>75.687449898600008</v>
      </c>
      <c r="Y28" s="16" t="s">
        <v>6807</v>
      </c>
      <c r="Z28" s="16">
        <f t="shared" si="1"/>
        <v>76.775426338000003</v>
      </c>
      <c r="AA28" s="16" t="s">
        <v>6807</v>
      </c>
    </row>
    <row r="29" spans="1:27">
      <c r="A29" t="s">
        <v>6804</v>
      </c>
      <c r="B29" s="44" t="s">
        <v>6776</v>
      </c>
      <c r="C29" s="41">
        <v>6</v>
      </c>
      <c r="D29" s="44" t="s">
        <v>6776</v>
      </c>
      <c r="E29" s="41">
        <v>5913</v>
      </c>
      <c r="F29" s="44" t="s">
        <v>6776</v>
      </c>
      <c r="G29" s="41">
        <v>4639675</v>
      </c>
      <c r="H29" s="44" t="s">
        <v>6776</v>
      </c>
      <c r="I29" s="4">
        <v>4080605</v>
      </c>
      <c r="J29" s="44" t="s">
        <v>6776</v>
      </c>
      <c r="K29" s="4">
        <v>4074119</v>
      </c>
      <c r="L29" s="44" t="s">
        <v>6776</v>
      </c>
      <c r="M29" s="16">
        <v>77.555323341499999</v>
      </c>
      <c r="N29" s="44" t="s">
        <v>6807</v>
      </c>
      <c r="O29" s="44" t="s">
        <v>6776</v>
      </c>
      <c r="P29" s="16">
        <v>77.816980602900003</v>
      </c>
      <c r="Q29" s="16" t="s">
        <v>6807</v>
      </c>
      <c r="R29" t="s">
        <v>6775</v>
      </c>
      <c r="T29" s="44">
        <v>0.77555323341500004</v>
      </c>
      <c r="U29" s="44">
        <v>0.77816980602899999</v>
      </c>
      <c r="V29" s="50">
        <v>0.77555323341500004</v>
      </c>
      <c r="W29" s="50">
        <v>0.77816980602899999</v>
      </c>
      <c r="X29" s="16">
        <f t="shared" si="0"/>
        <v>77.555323341499999</v>
      </c>
      <c r="Y29" s="16" t="s">
        <v>6807</v>
      </c>
      <c r="Z29" s="16">
        <f t="shared" si="1"/>
        <v>77.816980602900003</v>
      </c>
      <c r="AA29" s="16" t="s">
        <v>6807</v>
      </c>
    </row>
    <row r="30" spans="1:27">
      <c r="A30" t="s">
        <v>6805</v>
      </c>
      <c r="B30" s="44" t="s">
        <v>6776</v>
      </c>
      <c r="C30" s="41">
        <v>6</v>
      </c>
      <c r="D30" s="44" t="s">
        <v>6776</v>
      </c>
      <c r="E30" s="41">
        <v>6459</v>
      </c>
      <c r="F30" s="44" t="s">
        <v>6776</v>
      </c>
      <c r="G30" s="41">
        <v>2560265</v>
      </c>
      <c r="H30" s="44" t="s">
        <v>6776</v>
      </c>
      <c r="I30" s="4">
        <v>2169547</v>
      </c>
      <c r="J30" s="44" t="s">
        <v>6776</v>
      </c>
      <c r="K30" s="4">
        <v>2169056</v>
      </c>
      <c r="L30" s="44" t="s">
        <v>6776</v>
      </c>
      <c r="M30" s="16">
        <v>58.481133788899996</v>
      </c>
      <c r="N30" s="44" t="s">
        <v>6807</v>
      </c>
      <c r="O30" s="44" t="s">
        <v>6776</v>
      </c>
      <c r="P30" s="16">
        <v>63.557248956699993</v>
      </c>
      <c r="Q30" s="16" t="s">
        <v>6807</v>
      </c>
      <c r="R30" t="s">
        <v>6775</v>
      </c>
      <c r="T30" s="44">
        <v>0.58481133788899997</v>
      </c>
      <c r="U30" s="44">
        <v>0.63557248956699997</v>
      </c>
      <c r="V30" s="50">
        <v>0.58481133788899997</v>
      </c>
      <c r="W30" s="50">
        <v>0.63557248956699997</v>
      </c>
      <c r="X30" s="16">
        <f t="shared" si="0"/>
        <v>58.481133788899996</v>
      </c>
      <c r="Y30" s="16" t="s">
        <v>6807</v>
      </c>
      <c r="Z30" s="16">
        <f t="shared" si="1"/>
        <v>63.557248956699993</v>
      </c>
      <c r="AA30" s="16" t="s">
        <v>6807</v>
      </c>
    </row>
    <row r="31" spans="1:27">
      <c r="A31" t="s">
        <v>6806</v>
      </c>
      <c r="B31" s="44" t="s">
        <v>6776</v>
      </c>
      <c r="C31" s="41">
        <v>4</v>
      </c>
      <c r="D31" s="44" t="s">
        <v>6776</v>
      </c>
      <c r="E31" s="41">
        <v>9269</v>
      </c>
      <c r="F31" s="44" t="s">
        <v>6776</v>
      </c>
      <c r="G31" s="41">
        <v>2272360</v>
      </c>
      <c r="H31" s="44" t="s">
        <v>6776</v>
      </c>
      <c r="I31" s="4">
        <v>1655023</v>
      </c>
      <c r="J31" s="44" t="s">
        <v>6776</v>
      </c>
      <c r="K31" s="4">
        <v>1626301</v>
      </c>
      <c r="L31" s="44" t="s">
        <v>6776</v>
      </c>
      <c r="M31" s="16">
        <v>28.011582671799999</v>
      </c>
      <c r="N31" s="44" t="s">
        <v>6807</v>
      </c>
      <c r="O31" s="44" t="s">
        <v>6776</v>
      </c>
      <c r="P31" s="16">
        <v>32.540926613700002</v>
      </c>
      <c r="Q31" s="16" t="s">
        <v>6807</v>
      </c>
      <c r="R31" t="s">
        <v>6775</v>
      </c>
      <c r="T31" s="44">
        <v>0.280115826718</v>
      </c>
      <c r="U31" s="44">
        <v>0.325409266137</v>
      </c>
      <c r="V31" s="50">
        <v>0.280115826718</v>
      </c>
      <c r="W31" s="50">
        <v>0.325409266137</v>
      </c>
      <c r="X31" s="16">
        <f t="shared" si="0"/>
        <v>28.011582671799999</v>
      </c>
      <c r="Y31" s="16" t="s">
        <v>6807</v>
      </c>
      <c r="Z31" s="16">
        <f t="shared" si="1"/>
        <v>32.540926613700002</v>
      </c>
      <c r="AA31" s="16" t="s">
        <v>6807</v>
      </c>
    </row>
  </sheetData>
  <pageMargins left="0.75" right="0.75" top="1" bottom="1" header="0.5" footer="0.5"/>
  <pageSetup scale="80" orientation="landscape" horizontalDpi="4294967292" verticalDpi="4294967292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70"/>
  <sheetViews>
    <sheetView workbookViewId="0">
      <selection activeCell="H2" sqref="H2:K8"/>
    </sheetView>
  </sheetViews>
  <sheetFormatPr baseColWidth="10" defaultRowHeight="15" x14ac:dyDescent="0"/>
  <cols>
    <col min="1" max="1" width="31.1640625" bestFit="1" customWidth="1"/>
    <col min="2" max="2" width="8" bestFit="1" customWidth="1"/>
    <col min="3" max="3" width="12.1640625" bestFit="1" customWidth="1"/>
    <col min="4" max="4" width="7.6640625" bestFit="1" customWidth="1"/>
    <col min="5" max="5" width="12.83203125" bestFit="1" customWidth="1"/>
    <col min="6" max="6" width="10" bestFit="1" customWidth="1"/>
    <col min="8" max="8" width="15.1640625" bestFit="1" customWidth="1"/>
  </cols>
  <sheetData>
    <row r="1" spans="1:11">
      <c r="B1" t="s">
        <v>6319</v>
      </c>
      <c r="C1" t="s">
        <v>6320</v>
      </c>
      <c r="D1" t="s">
        <v>6321</v>
      </c>
      <c r="E1" t="s">
        <v>6322</v>
      </c>
      <c r="F1" t="s">
        <v>6323</v>
      </c>
      <c r="H1" t="s">
        <v>6324</v>
      </c>
    </row>
    <row r="2" spans="1:11">
      <c r="A2" t="s">
        <v>2468</v>
      </c>
      <c r="B2">
        <v>1</v>
      </c>
      <c r="C2">
        <v>1292</v>
      </c>
      <c r="D2">
        <v>5</v>
      </c>
      <c r="E2">
        <v>6742</v>
      </c>
      <c r="F2">
        <v>8643</v>
      </c>
      <c r="H2">
        <v>0</v>
      </c>
      <c r="I2">
        <v>1925</v>
      </c>
      <c r="J2">
        <f t="shared" ref="J2:J7" si="0">I2/6069</f>
        <v>0.31718569780853517</v>
      </c>
      <c r="K2" t="s">
        <v>6328</v>
      </c>
    </row>
    <row r="3" spans="1:11">
      <c r="A3" t="s">
        <v>6023</v>
      </c>
      <c r="B3">
        <v>1</v>
      </c>
      <c r="C3">
        <v>1189</v>
      </c>
      <c r="D3">
        <v>5</v>
      </c>
      <c r="E3">
        <v>6184</v>
      </c>
      <c r="F3">
        <v>7922</v>
      </c>
      <c r="H3">
        <v>1</v>
      </c>
      <c r="I3">
        <v>1069</v>
      </c>
      <c r="J3">
        <f t="shared" si="0"/>
        <v>0.17614104465315539</v>
      </c>
    </row>
    <row r="4" spans="1:11">
      <c r="A4" t="s">
        <v>659</v>
      </c>
      <c r="B4">
        <v>1</v>
      </c>
      <c r="C4">
        <v>1102</v>
      </c>
      <c r="D4">
        <v>5</v>
      </c>
      <c r="E4">
        <v>5806</v>
      </c>
      <c r="F4">
        <v>7520</v>
      </c>
      <c r="H4">
        <v>2</v>
      </c>
      <c r="I4">
        <v>674</v>
      </c>
      <c r="J4">
        <f t="shared" si="0"/>
        <v>0.11105618718075465</v>
      </c>
    </row>
    <row r="5" spans="1:11">
      <c r="A5" t="s">
        <v>5459</v>
      </c>
      <c r="B5">
        <v>1</v>
      </c>
      <c r="C5">
        <v>995</v>
      </c>
      <c r="D5">
        <v>5</v>
      </c>
      <c r="E5">
        <v>5699</v>
      </c>
      <c r="F5">
        <v>7225</v>
      </c>
      <c r="H5">
        <v>3</v>
      </c>
      <c r="I5">
        <v>435</v>
      </c>
      <c r="J5">
        <f t="shared" si="0"/>
        <v>7.1675729115175488E-2</v>
      </c>
    </row>
    <row r="6" spans="1:11">
      <c r="A6" t="s">
        <v>6200</v>
      </c>
      <c r="B6">
        <v>1</v>
      </c>
      <c r="C6">
        <v>1055</v>
      </c>
      <c r="D6">
        <v>5</v>
      </c>
      <c r="E6">
        <v>5631</v>
      </c>
      <c r="F6">
        <v>7234</v>
      </c>
      <c r="H6">
        <v>4</v>
      </c>
      <c r="I6">
        <v>471</v>
      </c>
      <c r="J6">
        <f t="shared" si="0"/>
        <v>7.7607513593672767E-2</v>
      </c>
    </row>
    <row r="7" spans="1:11">
      <c r="A7" t="s">
        <v>4739</v>
      </c>
      <c r="B7">
        <v>1</v>
      </c>
      <c r="C7">
        <v>1023</v>
      </c>
      <c r="D7">
        <v>5</v>
      </c>
      <c r="E7">
        <v>5435</v>
      </c>
      <c r="F7">
        <v>6996</v>
      </c>
      <c r="H7">
        <v>5</v>
      </c>
      <c r="I7">
        <v>1495</v>
      </c>
      <c r="J7">
        <f t="shared" si="0"/>
        <v>0.24633382764870654</v>
      </c>
      <c r="K7" t="s">
        <v>6327</v>
      </c>
    </row>
    <row r="8" spans="1:11">
      <c r="A8" t="s">
        <v>5189</v>
      </c>
      <c r="B8">
        <v>1</v>
      </c>
      <c r="C8">
        <v>908</v>
      </c>
      <c r="D8">
        <v>5</v>
      </c>
      <c r="E8">
        <v>5237</v>
      </c>
      <c r="F8">
        <v>6606</v>
      </c>
      <c r="I8">
        <f>SUM(I2:I7)</f>
        <v>6069</v>
      </c>
    </row>
    <row r="9" spans="1:11">
      <c r="A9" t="s">
        <v>5670</v>
      </c>
      <c r="B9">
        <v>1</v>
      </c>
      <c r="C9">
        <v>891</v>
      </c>
      <c r="D9">
        <v>5</v>
      </c>
      <c r="E9">
        <v>5235</v>
      </c>
      <c r="F9">
        <v>6544</v>
      </c>
    </row>
    <row r="10" spans="1:11">
      <c r="A10" t="s">
        <v>486</v>
      </c>
      <c r="B10">
        <v>1</v>
      </c>
      <c r="C10">
        <v>949</v>
      </c>
      <c r="D10">
        <v>5</v>
      </c>
      <c r="E10">
        <v>5165</v>
      </c>
      <c r="F10">
        <v>6591</v>
      </c>
      <c r="H10" t="s">
        <v>6325</v>
      </c>
    </row>
    <row r="11" spans="1:11">
      <c r="A11" t="s">
        <v>1775</v>
      </c>
      <c r="B11">
        <v>1</v>
      </c>
      <c r="C11">
        <v>975</v>
      </c>
      <c r="D11">
        <v>5</v>
      </c>
      <c r="E11">
        <v>5146</v>
      </c>
      <c r="F11">
        <v>6603</v>
      </c>
      <c r="H11" t="s">
        <v>6326</v>
      </c>
    </row>
    <row r="12" spans="1:11">
      <c r="A12" t="s">
        <v>3464</v>
      </c>
      <c r="B12">
        <v>1</v>
      </c>
      <c r="C12">
        <v>950</v>
      </c>
      <c r="D12">
        <v>5</v>
      </c>
      <c r="E12">
        <v>5042</v>
      </c>
      <c r="F12">
        <v>6444</v>
      </c>
    </row>
    <row r="13" spans="1:11">
      <c r="A13" t="s">
        <v>4512</v>
      </c>
      <c r="B13">
        <v>1</v>
      </c>
      <c r="C13">
        <v>943</v>
      </c>
      <c r="D13">
        <v>5</v>
      </c>
      <c r="E13">
        <v>5024</v>
      </c>
      <c r="F13">
        <v>6403</v>
      </c>
    </row>
    <row r="14" spans="1:11">
      <c r="A14" t="s">
        <v>4245</v>
      </c>
      <c r="B14">
        <v>1</v>
      </c>
      <c r="C14">
        <v>867</v>
      </c>
      <c r="D14">
        <v>5</v>
      </c>
      <c r="E14">
        <v>4908</v>
      </c>
      <c r="F14">
        <v>6210</v>
      </c>
    </row>
    <row r="15" spans="1:11">
      <c r="A15" t="s">
        <v>914</v>
      </c>
      <c r="B15">
        <v>1</v>
      </c>
      <c r="C15">
        <v>745</v>
      </c>
      <c r="D15">
        <v>5</v>
      </c>
      <c r="E15">
        <v>4836</v>
      </c>
      <c r="F15">
        <v>6002</v>
      </c>
    </row>
    <row r="16" spans="1:11">
      <c r="A16" t="s">
        <v>2850</v>
      </c>
      <c r="B16">
        <v>1</v>
      </c>
      <c r="C16">
        <v>845</v>
      </c>
      <c r="D16">
        <v>5</v>
      </c>
      <c r="E16">
        <v>4766</v>
      </c>
      <c r="F16">
        <v>6050</v>
      </c>
    </row>
    <row r="17" spans="1:14">
      <c r="A17" t="s">
        <v>1985</v>
      </c>
      <c r="B17">
        <v>1</v>
      </c>
      <c r="C17">
        <v>867</v>
      </c>
      <c r="D17">
        <v>5</v>
      </c>
      <c r="E17">
        <v>4657</v>
      </c>
      <c r="F17">
        <v>5987</v>
      </c>
      <c r="H17" t="s">
        <v>235</v>
      </c>
    </row>
    <row r="18" spans="1:14">
      <c r="A18" t="s">
        <v>5090</v>
      </c>
      <c r="B18">
        <v>0</v>
      </c>
      <c r="C18">
        <v>0</v>
      </c>
      <c r="D18">
        <v>2</v>
      </c>
      <c r="E18">
        <v>4648</v>
      </c>
      <c r="F18">
        <v>4648</v>
      </c>
    </row>
    <row r="19" spans="1:14">
      <c r="A19" t="s">
        <v>4439</v>
      </c>
      <c r="B19">
        <v>1</v>
      </c>
      <c r="C19">
        <v>725</v>
      </c>
      <c r="D19">
        <v>5</v>
      </c>
      <c r="E19">
        <v>4605</v>
      </c>
      <c r="F19">
        <v>5699</v>
      </c>
      <c r="H19" t="s">
        <v>242</v>
      </c>
    </row>
    <row r="20" spans="1:14">
      <c r="A20" t="s">
        <v>599</v>
      </c>
      <c r="B20">
        <v>1</v>
      </c>
      <c r="C20">
        <v>766</v>
      </c>
      <c r="D20">
        <v>5</v>
      </c>
      <c r="E20">
        <v>4545</v>
      </c>
      <c r="F20">
        <v>5713</v>
      </c>
      <c r="H20" t="s">
        <v>236</v>
      </c>
      <c r="I20" t="s">
        <v>237</v>
      </c>
      <c r="J20" t="s">
        <v>238</v>
      </c>
    </row>
    <row r="21" spans="1:14" ht="17">
      <c r="A21" t="s">
        <v>4647</v>
      </c>
      <c r="B21">
        <v>1</v>
      </c>
      <c r="C21">
        <v>998</v>
      </c>
      <c r="D21">
        <v>5</v>
      </c>
      <c r="E21">
        <v>4463</v>
      </c>
      <c r="F21">
        <v>5946</v>
      </c>
      <c r="H21" t="s">
        <v>239</v>
      </c>
      <c r="K21" s="9"/>
      <c r="L21" s="10" t="s">
        <v>245</v>
      </c>
      <c r="M21" s="9">
        <v>99.67</v>
      </c>
      <c r="N21" s="11"/>
    </row>
    <row r="22" spans="1:14" ht="17">
      <c r="A22" t="s">
        <v>720</v>
      </c>
      <c r="B22">
        <v>1</v>
      </c>
      <c r="C22">
        <v>773</v>
      </c>
      <c r="D22">
        <v>5</v>
      </c>
      <c r="E22">
        <v>4373</v>
      </c>
      <c r="F22">
        <v>5557</v>
      </c>
      <c r="H22" t="s">
        <v>240</v>
      </c>
      <c r="K22" s="9" t="s">
        <v>244</v>
      </c>
      <c r="L22" s="10">
        <v>99.63</v>
      </c>
      <c r="M22" s="9"/>
      <c r="N22" s="11"/>
    </row>
    <row r="23" spans="1:14">
      <c r="A23" t="s">
        <v>2587</v>
      </c>
      <c r="B23">
        <v>1</v>
      </c>
      <c r="C23">
        <v>895</v>
      </c>
      <c r="D23">
        <v>5</v>
      </c>
      <c r="E23">
        <v>4364</v>
      </c>
      <c r="F23">
        <v>5701</v>
      </c>
      <c r="H23" t="s">
        <v>241</v>
      </c>
      <c r="K23" t="s">
        <v>243</v>
      </c>
      <c r="M23">
        <v>100</v>
      </c>
    </row>
    <row r="24" spans="1:14">
      <c r="A24" t="s">
        <v>1658</v>
      </c>
      <c r="B24">
        <v>1</v>
      </c>
      <c r="C24">
        <v>693</v>
      </c>
      <c r="D24">
        <v>5</v>
      </c>
      <c r="E24">
        <v>4344</v>
      </c>
      <c r="F24">
        <v>5398</v>
      </c>
      <c r="H24" t="s">
        <v>246</v>
      </c>
    </row>
    <row r="25" spans="1:14">
      <c r="A25" t="s">
        <v>1037</v>
      </c>
      <c r="B25">
        <v>1</v>
      </c>
      <c r="C25">
        <v>824</v>
      </c>
      <c r="D25">
        <v>5</v>
      </c>
      <c r="E25">
        <v>4301</v>
      </c>
      <c r="F25">
        <v>5564</v>
      </c>
      <c r="H25" t="s">
        <v>239</v>
      </c>
      <c r="I25" t="s">
        <v>39</v>
      </c>
      <c r="J25">
        <v>2</v>
      </c>
      <c r="K25" t="s">
        <v>245</v>
      </c>
      <c r="L25">
        <v>19</v>
      </c>
    </row>
    <row r="26" spans="1:14">
      <c r="A26" t="s">
        <v>5851</v>
      </c>
      <c r="B26">
        <v>1</v>
      </c>
      <c r="C26">
        <v>948</v>
      </c>
      <c r="D26">
        <v>5</v>
      </c>
      <c r="E26">
        <v>4287</v>
      </c>
      <c r="F26">
        <v>5689</v>
      </c>
      <c r="H26" t="s">
        <v>247</v>
      </c>
      <c r="I26" t="s">
        <v>39</v>
      </c>
      <c r="J26">
        <v>6396</v>
      </c>
      <c r="K26" t="s">
        <v>244</v>
      </c>
      <c r="L26">
        <v>1677</v>
      </c>
    </row>
    <row r="27" spans="1:14">
      <c r="A27" t="s">
        <v>3639</v>
      </c>
      <c r="B27">
        <v>1</v>
      </c>
      <c r="C27">
        <v>821</v>
      </c>
      <c r="D27">
        <v>5</v>
      </c>
      <c r="E27">
        <v>4274</v>
      </c>
      <c r="F27">
        <v>5535</v>
      </c>
      <c r="H27" t="s">
        <v>248</v>
      </c>
      <c r="I27" t="s">
        <v>39</v>
      </c>
      <c r="J27">
        <v>13</v>
      </c>
      <c r="K27" t="s">
        <v>243</v>
      </c>
      <c r="L27">
        <v>27</v>
      </c>
    </row>
    <row r="28" spans="1:14">
      <c r="A28" t="s">
        <v>5029</v>
      </c>
      <c r="B28">
        <v>1</v>
      </c>
      <c r="C28">
        <v>767</v>
      </c>
      <c r="D28">
        <v>5</v>
      </c>
      <c r="E28">
        <v>4041</v>
      </c>
      <c r="F28">
        <v>5265</v>
      </c>
    </row>
    <row r="29" spans="1:14">
      <c r="A29" t="s">
        <v>2162</v>
      </c>
      <c r="B29">
        <v>1</v>
      </c>
      <c r="C29">
        <v>680</v>
      </c>
      <c r="D29">
        <v>5</v>
      </c>
      <c r="E29">
        <v>3954</v>
      </c>
      <c r="F29">
        <v>4974</v>
      </c>
    </row>
    <row r="30" spans="1:14">
      <c r="A30" t="s">
        <v>5970</v>
      </c>
      <c r="B30">
        <v>1</v>
      </c>
      <c r="C30">
        <v>712</v>
      </c>
      <c r="D30">
        <v>5</v>
      </c>
      <c r="E30">
        <v>3879</v>
      </c>
      <c r="F30">
        <v>4965</v>
      </c>
      <c r="H30" t="s">
        <v>6329</v>
      </c>
    </row>
    <row r="31" spans="1:14">
      <c r="A31" t="s">
        <v>4607</v>
      </c>
      <c r="B31">
        <v>1</v>
      </c>
      <c r="C31">
        <v>719</v>
      </c>
      <c r="D31">
        <v>5</v>
      </c>
      <c r="E31">
        <v>3728</v>
      </c>
      <c r="F31">
        <v>4865</v>
      </c>
      <c r="H31" t="s">
        <v>6330</v>
      </c>
    </row>
    <row r="32" spans="1:14">
      <c r="A32" t="s">
        <v>949</v>
      </c>
      <c r="B32">
        <v>1</v>
      </c>
      <c r="C32">
        <v>704</v>
      </c>
      <c r="D32">
        <v>3</v>
      </c>
      <c r="E32">
        <v>3727</v>
      </c>
      <c r="F32">
        <v>4819</v>
      </c>
      <c r="H32" t="s">
        <v>6331</v>
      </c>
    </row>
    <row r="33" spans="1:11">
      <c r="A33" t="s">
        <v>5923</v>
      </c>
      <c r="B33">
        <v>1</v>
      </c>
      <c r="C33">
        <v>788</v>
      </c>
      <c r="D33">
        <v>5</v>
      </c>
      <c r="E33">
        <v>3724</v>
      </c>
      <c r="F33">
        <v>4866</v>
      </c>
      <c r="H33" t="s">
        <v>6332</v>
      </c>
    </row>
    <row r="34" spans="1:11">
      <c r="A34" t="s">
        <v>2604</v>
      </c>
      <c r="B34">
        <v>1</v>
      </c>
      <c r="C34">
        <v>768</v>
      </c>
      <c r="D34">
        <v>5</v>
      </c>
      <c r="E34">
        <v>3585</v>
      </c>
      <c r="F34">
        <v>4708</v>
      </c>
    </row>
    <row r="35" spans="1:11">
      <c r="A35" t="s">
        <v>1797</v>
      </c>
      <c r="B35">
        <v>1</v>
      </c>
      <c r="C35">
        <v>773</v>
      </c>
      <c r="D35">
        <v>5</v>
      </c>
      <c r="E35">
        <v>3567</v>
      </c>
      <c r="F35">
        <v>4694</v>
      </c>
      <c r="H35" t="s">
        <v>6333</v>
      </c>
    </row>
    <row r="36" spans="1:11">
      <c r="A36" t="s">
        <v>4523</v>
      </c>
      <c r="B36">
        <v>1</v>
      </c>
      <c r="C36">
        <v>728</v>
      </c>
      <c r="D36">
        <v>5</v>
      </c>
      <c r="E36">
        <v>3551</v>
      </c>
      <c r="F36">
        <v>4615</v>
      </c>
      <c r="H36">
        <v>0</v>
      </c>
      <c r="I36">
        <v>458</v>
      </c>
      <c r="J36">
        <f t="shared" ref="J36:J41" si="1">I36/$I$42</f>
        <v>9.7405359421522758E-2</v>
      </c>
      <c r="K36" t="s">
        <v>6334</v>
      </c>
    </row>
    <row r="37" spans="1:11">
      <c r="A37" t="s">
        <v>4850</v>
      </c>
      <c r="B37">
        <v>1</v>
      </c>
      <c r="C37">
        <v>702</v>
      </c>
      <c r="D37">
        <v>5</v>
      </c>
      <c r="E37">
        <v>3529</v>
      </c>
      <c r="F37">
        <v>4566</v>
      </c>
      <c r="H37">
        <v>1</v>
      </c>
      <c r="I37">
        <v>1132</v>
      </c>
      <c r="J37">
        <f t="shared" si="1"/>
        <v>0.24074861760952787</v>
      </c>
    </row>
    <row r="38" spans="1:11">
      <c r="A38" t="s">
        <v>5493</v>
      </c>
      <c r="B38">
        <v>1</v>
      </c>
      <c r="C38">
        <v>652</v>
      </c>
      <c r="D38">
        <v>5</v>
      </c>
      <c r="E38">
        <v>3471</v>
      </c>
      <c r="F38">
        <v>4436</v>
      </c>
      <c r="H38">
        <v>2</v>
      </c>
      <c r="I38">
        <v>574</v>
      </c>
      <c r="J38">
        <f t="shared" si="1"/>
        <v>0.1220757124627818</v>
      </c>
    </row>
    <row r="39" spans="1:11">
      <c r="A39" t="s">
        <v>3403</v>
      </c>
      <c r="B39">
        <v>1</v>
      </c>
      <c r="C39">
        <v>617</v>
      </c>
      <c r="D39">
        <v>5</v>
      </c>
      <c r="E39">
        <v>3425</v>
      </c>
      <c r="F39">
        <v>4357</v>
      </c>
      <c r="H39">
        <v>3</v>
      </c>
      <c r="I39">
        <v>347</v>
      </c>
      <c r="J39">
        <f t="shared" si="1"/>
        <v>7.3798383666524886E-2</v>
      </c>
    </row>
    <row r="40" spans="1:11">
      <c r="A40" t="s">
        <v>785</v>
      </c>
      <c r="B40">
        <v>1</v>
      </c>
      <c r="C40">
        <v>600</v>
      </c>
      <c r="D40">
        <v>5</v>
      </c>
      <c r="E40">
        <v>3409</v>
      </c>
      <c r="F40">
        <v>4305</v>
      </c>
      <c r="H40">
        <v>4</v>
      </c>
      <c r="I40">
        <v>344</v>
      </c>
      <c r="J40">
        <f t="shared" si="1"/>
        <v>7.3160357294768177E-2</v>
      </c>
    </row>
    <row r="41" spans="1:11">
      <c r="A41" t="s">
        <v>633</v>
      </c>
      <c r="B41">
        <v>1</v>
      </c>
      <c r="C41">
        <v>676</v>
      </c>
      <c r="D41">
        <v>5</v>
      </c>
      <c r="E41">
        <v>3385</v>
      </c>
      <c r="F41">
        <v>4345</v>
      </c>
      <c r="H41">
        <v>5</v>
      </c>
      <c r="I41">
        <v>1847</v>
      </c>
      <c r="J41">
        <f t="shared" si="1"/>
        <v>0.39281156954487451</v>
      </c>
    </row>
    <row r="42" spans="1:11">
      <c r="A42" t="s">
        <v>5201</v>
      </c>
      <c r="B42">
        <v>1</v>
      </c>
      <c r="C42">
        <v>618</v>
      </c>
      <c r="D42">
        <v>5</v>
      </c>
      <c r="E42">
        <v>3273</v>
      </c>
      <c r="F42">
        <v>4186</v>
      </c>
      <c r="I42">
        <f>SUM(I36:I41)</f>
        <v>4702</v>
      </c>
    </row>
    <row r="43" spans="1:11">
      <c r="A43" t="s">
        <v>3801</v>
      </c>
      <c r="B43">
        <v>1</v>
      </c>
      <c r="C43">
        <v>710</v>
      </c>
      <c r="D43">
        <v>5</v>
      </c>
      <c r="E43">
        <v>3269</v>
      </c>
      <c r="F43">
        <v>4282</v>
      </c>
    </row>
    <row r="44" spans="1:11">
      <c r="A44" t="s">
        <v>4660</v>
      </c>
      <c r="B44">
        <v>1</v>
      </c>
      <c r="C44">
        <v>569</v>
      </c>
      <c r="D44">
        <v>5</v>
      </c>
      <c r="E44">
        <v>3240</v>
      </c>
      <c r="F44">
        <v>4130</v>
      </c>
    </row>
    <row r="45" spans="1:11">
      <c r="A45" t="s">
        <v>5503</v>
      </c>
      <c r="B45">
        <v>1</v>
      </c>
      <c r="C45">
        <v>582</v>
      </c>
      <c r="D45">
        <v>5</v>
      </c>
      <c r="E45">
        <v>3179</v>
      </c>
      <c r="F45">
        <v>4091</v>
      </c>
    </row>
    <row r="46" spans="1:11">
      <c r="A46" t="s">
        <v>1443</v>
      </c>
      <c r="B46">
        <v>1</v>
      </c>
      <c r="C46">
        <v>458</v>
      </c>
      <c r="D46">
        <v>5</v>
      </c>
      <c r="E46">
        <v>3142</v>
      </c>
      <c r="F46">
        <v>3795</v>
      </c>
    </row>
    <row r="47" spans="1:11">
      <c r="A47" t="s">
        <v>4822</v>
      </c>
      <c r="B47">
        <v>1</v>
      </c>
      <c r="C47">
        <v>524</v>
      </c>
      <c r="D47">
        <v>5</v>
      </c>
      <c r="E47">
        <v>3058</v>
      </c>
      <c r="F47">
        <v>3835</v>
      </c>
    </row>
    <row r="48" spans="1:11">
      <c r="A48" t="s">
        <v>2375</v>
      </c>
      <c r="B48">
        <v>1</v>
      </c>
      <c r="C48">
        <v>576</v>
      </c>
      <c r="D48">
        <v>5</v>
      </c>
      <c r="E48">
        <v>3049</v>
      </c>
      <c r="F48">
        <v>3935</v>
      </c>
    </row>
    <row r="49" spans="1:6">
      <c r="A49" t="s">
        <v>4555</v>
      </c>
      <c r="B49">
        <v>1</v>
      </c>
      <c r="C49">
        <v>1069</v>
      </c>
      <c r="D49">
        <v>5</v>
      </c>
      <c r="E49">
        <v>3041</v>
      </c>
      <c r="F49">
        <v>4657</v>
      </c>
    </row>
    <row r="50" spans="1:6">
      <c r="A50" t="s">
        <v>1507</v>
      </c>
      <c r="B50">
        <v>1</v>
      </c>
      <c r="C50">
        <v>576</v>
      </c>
      <c r="D50">
        <v>5</v>
      </c>
      <c r="E50">
        <v>2989</v>
      </c>
      <c r="F50">
        <v>3854</v>
      </c>
    </row>
    <row r="51" spans="1:6">
      <c r="A51" t="s">
        <v>1465</v>
      </c>
      <c r="B51">
        <v>1</v>
      </c>
      <c r="C51">
        <v>529</v>
      </c>
      <c r="D51">
        <v>5</v>
      </c>
      <c r="E51">
        <v>2968</v>
      </c>
      <c r="F51">
        <v>3747</v>
      </c>
    </row>
    <row r="52" spans="1:6">
      <c r="A52" t="s">
        <v>4463</v>
      </c>
      <c r="B52">
        <v>1</v>
      </c>
      <c r="C52">
        <v>559</v>
      </c>
      <c r="D52">
        <v>5</v>
      </c>
      <c r="E52">
        <v>2936</v>
      </c>
      <c r="F52">
        <v>3759</v>
      </c>
    </row>
    <row r="53" spans="1:6">
      <c r="A53" t="s">
        <v>269</v>
      </c>
      <c r="B53">
        <v>1</v>
      </c>
      <c r="C53">
        <v>474</v>
      </c>
      <c r="D53">
        <v>5</v>
      </c>
      <c r="E53">
        <v>2888</v>
      </c>
      <c r="F53">
        <v>3639</v>
      </c>
    </row>
    <row r="54" spans="1:6">
      <c r="A54" t="s">
        <v>639</v>
      </c>
      <c r="B54">
        <v>1</v>
      </c>
      <c r="C54">
        <v>219</v>
      </c>
      <c r="D54">
        <v>5</v>
      </c>
      <c r="E54">
        <v>2869</v>
      </c>
      <c r="F54">
        <v>3182</v>
      </c>
    </row>
    <row r="55" spans="1:6">
      <c r="A55" t="s">
        <v>6299</v>
      </c>
      <c r="B55">
        <v>1</v>
      </c>
      <c r="C55">
        <v>455</v>
      </c>
      <c r="D55">
        <v>5</v>
      </c>
      <c r="E55">
        <v>2857</v>
      </c>
      <c r="F55">
        <v>3532</v>
      </c>
    </row>
    <row r="56" spans="1:6">
      <c r="A56" t="s">
        <v>6144</v>
      </c>
      <c r="B56">
        <v>1</v>
      </c>
      <c r="C56">
        <v>551</v>
      </c>
      <c r="D56">
        <v>5</v>
      </c>
      <c r="E56">
        <v>2842</v>
      </c>
      <c r="F56">
        <v>3685</v>
      </c>
    </row>
    <row r="57" spans="1:6">
      <c r="A57" t="s">
        <v>4718</v>
      </c>
      <c r="B57">
        <v>1</v>
      </c>
      <c r="C57">
        <v>405</v>
      </c>
      <c r="D57">
        <v>5</v>
      </c>
      <c r="E57">
        <v>2816</v>
      </c>
      <c r="F57">
        <v>3405</v>
      </c>
    </row>
    <row r="58" spans="1:6">
      <c r="A58" t="s">
        <v>5120</v>
      </c>
      <c r="B58">
        <v>1</v>
      </c>
      <c r="C58">
        <v>540</v>
      </c>
      <c r="D58">
        <v>5</v>
      </c>
      <c r="E58">
        <v>2816</v>
      </c>
      <c r="F58">
        <v>3669</v>
      </c>
    </row>
    <row r="59" spans="1:6">
      <c r="A59" t="s">
        <v>1058</v>
      </c>
      <c r="B59">
        <v>1</v>
      </c>
      <c r="C59">
        <v>467</v>
      </c>
      <c r="D59">
        <v>5</v>
      </c>
      <c r="E59">
        <v>2815</v>
      </c>
      <c r="F59">
        <v>3521</v>
      </c>
    </row>
    <row r="60" spans="1:6">
      <c r="A60" t="s">
        <v>978</v>
      </c>
      <c r="B60">
        <v>1</v>
      </c>
      <c r="C60">
        <v>463</v>
      </c>
      <c r="D60">
        <v>5</v>
      </c>
      <c r="E60">
        <v>2815</v>
      </c>
      <c r="F60">
        <v>3545</v>
      </c>
    </row>
    <row r="61" spans="1:6">
      <c r="A61" t="s">
        <v>768</v>
      </c>
      <c r="B61">
        <v>1</v>
      </c>
      <c r="C61">
        <v>519</v>
      </c>
      <c r="D61">
        <v>5</v>
      </c>
      <c r="E61">
        <v>2761</v>
      </c>
      <c r="F61">
        <v>3550</v>
      </c>
    </row>
    <row r="62" spans="1:6">
      <c r="A62" t="s">
        <v>2003</v>
      </c>
      <c r="B62">
        <v>1</v>
      </c>
      <c r="C62">
        <v>532</v>
      </c>
      <c r="D62">
        <v>5</v>
      </c>
      <c r="E62">
        <v>2741</v>
      </c>
      <c r="F62">
        <v>3513</v>
      </c>
    </row>
    <row r="63" spans="1:6">
      <c r="A63" t="s">
        <v>688</v>
      </c>
      <c r="B63">
        <v>1</v>
      </c>
      <c r="C63">
        <v>555</v>
      </c>
      <c r="D63">
        <v>5</v>
      </c>
      <c r="E63">
        <v>2740</v>
      </c>
      <c r="F63">
        <v>3563</v>
      </c>
    </row>
    <row r="64" spans="1:6">
      <c r="A64" t="s">
        <v>1603</v>
      </c>
      <c r="B64">
        <v>1</v>
      </c>
      <c r="C64">
        <v>597</v>
      </c>
      <c r="D64">
        <v>5</v>
      </c>
      <c r="E64">
        <v>2702</v>
      </c>
      <c r="F64">
        <v>3618</v>
      </c>
    </row>
    <row r="65" spans="1:6">
      <c r="A65" t="s">
        <v>5181</v>
      </c>
      <c r="B65">
        <v>1</v>
      </c>
      <c r="C65">
        <v>496</v>
      </c>
      <c r="D65">
        <v>5</v>
      </c>
      <c r="E65">
        <v>2699</v>
      </c>
      <c r="F65">
        <v>3450</v>
      </c>
    </row>
    <row r="66" spans="1:6">
      <c r="A66" t="s">
        <v>4808</v>
      </c>
      <c r="B66">
        <v>1</v>
      </c>
      <c r="C66">
        <v>701</v>
      </c>
      <c r="D66">
        <v>5</v>
      </c>
      <c r="E66">
        <v>2620</v>
      </c>
      <c r="F66">
        <v>3675</v>
      </c>
    </row>
    <row r="67" spans="1:6">
      <c r="A67" t="s">
        <v>5649</v>
      </c>
      <c r="B67">
        <v>1</v>
      </c>
      <c r="C67">
        <v>478</v>
      </c>
      <c r="D67">
        <v>5</v>
      </c>
      <c r="E67">
        <v>2616</v>
      </c>
      <c r="F67">
        <v>3298</v>
      </c>
    </row>
    <row r="68" spans="1:6">
      <c r="A68" t="s">
        <v>4780</v>
      </c>
      <c r="B68">
        <v>1</v>
      </c>
      <c r="C68">
        <v>646</v>
      </c>
      <c r="D68">
        <v>5</v>
      </c>
      <c r="E68">
        <v>2615</v>
      </c>
      <c r="F68">
        <v>3546</v>
      </c>
    </row>
    <row r="69" spans="1:6">
      <c r="A69" t="s">
        <v>284</v>
      </c>
      <c r="B69">
        <v>1</v>
      </c>
      <c r="C69">
        <v>966</v>
      </c>
      <c r="D69">
        <v>4</v>
      </c>
      <c r="E69">
        <v>2596</v>
      </c>
      <c r="F69">
        <v>4082</v>
      </c>
    </row>
    <row r="70" spans="1:6">
      <c r="A70" t="s">
        <v>3089</v>
      </c>
      <c r="B70">
        <v>1</v>
      </c>
      <c r="C70">
        <v>550</v>
      </c>
      <c r="D70">
        <v>5</v>
      </c>
      <c r="E70">
        <v>2576</v>
      </c>
      <c r="F70">
        <v>3375</v>
      </c>
    </row>
    <row r="71" spans="1:6">
      <c r="A71" t="s">
        <v>3043</v>
      </c>
      <c r="B71">
        <v>1</v>
      </c>
      <c r="C71">
        <v>474</v>
      </c>
      <c r="D71">
        <v>5</v>
      </c>
      <c r="E71">
        <v>2529</v>
      </c>
      <c r="F71">
        <v>3229</v>
      </c>
    </row>
    <row r="72" spans="1:6">
      <c r="A72" t="s">
        <v>3102</v>
      </c>
      <c r="B72">
        <v>1</v>
      </c>
      <c r="C72">
        <v>425</v>
      </c>
      <c r="D72">
        <v>5</v>
      </c>
      <c r="E72">
        <v>2488</v>
      </c>
      <c r="F72">
        <v>3139</v>
      </c>
    </row>
    <row r="73" spans="1:6">
      <c r="A73" t="s">
        <v>4477</v>
      </c>
      <c r="B73">
        <v>1</v>
      </c>
      <c r="C73">
        <v>364</v>
      </c>
      <c r="D73">
        <v>5</v>
      </c>
      <c r="E73">
        <v>2481</v>
      </c>
      <c r="F73">
        <v>3049</v>
      </c>
    </row>
    <row r="74" spans="1:6">
      <c r="A74" t="s">
        <v>3348</v>
      </c>
      <c r="B74">
        <v>1</v>
      </c>
      <c r="C74">
        <v>485</v>
      </c>
      <c r="D74">
        <v>5</v>
      </c>
      <c r="E74">
        <v>2461</v>
      </c>
      <c r="F74">
        <v>3187</v>
      </c>
    </row>
    <row r="75" spans="1:6">
      <c r="A75" t="s">
        <v>698</v>
      </c>
      <c r="B75">
        <v>1</v>
      </c>
      <c r="C75">
        <v>472</v>
      </c>
      <c r="D75">
        <v>5</v>
      </c>
      <c r="E75">
        <v>2450</v>
      </c>
      <c r="F75">
        <v>3117</v>
      </c>
    </row>
    <row r="76" spans="1:6">
      <c r="A76" t="s">
        <v>3762</v>
      </c>
      <c r="B76">
        <v>1</v>
      </c>
      <c r="C76">
        <v>425</v>
      </c>
      <c r="D76">
        <v>5</v>
      </c>
      <c r="E76">
        <v>2423</v>
      </c>
      <c r="F76">
        <v>3075</v>
      </c>
    </row>
    <row r="77" spans="1:6">
      <c r="A77" t="s">
        <v>4505</v>
      </c>
      <c r="B77">
        <v>1</v>
      </c>
      <c r="C77">
        <v>367</v>
      </c>
      <c r="D77">
        <v>5</v>
      </c>
      <c r="E77">
        <v>2418</v>
      </c>
      <c r="F77">
        <v>3019</v>
      </c>
    </row>
    <row r="78" spans="1:6">
      <c r="A78" t="s">
        <v>2575</v>
      </c>
      <c r="B78">
        <v>1</v>
      </c>
      <c r="C78">
        <v>447</v>
      </c>
      <c r="D78">
        <v>5</v>
      </c>
      <c r="E78">
        <v>2415</v>
      </c>
      <c r="F78">
        <v>3120</v>
      </c>
    </row>
    <row r="79" spans="1:6">
      <c r="A79" t="s">
        <v>3388</v>
      </c>
      <c r="B79">
        <v>1</v>
      </c>
      <c r="C79">
        <v>209</v>
      </c>
      <c r="D79">
        <v>5</v>
      </c>
      <c r="E79">
        <v>2354</v>
      </c>
      <c r="F79">
        <v>2646</v>
      </c>
    </row>
    <row r="80" spans="1:6">
      <c r="A80" t="s">
        <v>5384</v>
      </c>
      <c r="B80">
        <v>1</v>
      </c>
      <c r="C80">
        <v>371</v>
      </c>
      <c r="D80">
        <v>5</v>
      </c>
      <c r="E80">
        <v>2351</v>
      </c>
      <c r="F80">
        <v>2963</v>
      </c>
    </row>
    <row r="81" spans="1:6">
      <c r="A81" t="s">
        <v>4202</v>
      </c>
      <c r="B81">
        <v>1</v>
      </c>
      <c r="C81">
        <v>400</v>
      </c>
      <c r="D81">
        <v>5</v>
      </c>
      <c r="E81">
        <v>2315</v>
      </c>
      <c r="F81">
        <v>2944</v>
      </c>
    </row>
    <row r="82" spans="1:6">
      <c r="A82" t="s">
        <v>6050</v>
      </c>
      <c r="B82">
        <v>1</v>
      </c>
      <c r="C82">
        <v>397</v>
      </c>
      <c r="D82">
        <v>5</v>
      </c>
      <c r="E82">
        <v>2309</v>
      </c>
      <c r="F82">
        <v>2887</v>
      </c>
    </row>
    <row r="83" spans="1:6">
      <c r="A83" t="s">
        <v>595</v>
      </c>
      <c r="B83">
        <v>1</v>
      </c>
      <c r="C83">
        <v>412</v>
      </c>
      <c r="D83">
        <v>5</v>
      </c>
      <c r="E83">
        <v>2296</v>
      </c>
      <c r="F83">
        <v>2921</v>
      </c>
    </row>
    <row r="84" spans="1:6">
      <c r="A84" t="s">
        <v>5582</v>
      </c>
      <c r="B84">
        <v>1</v>
      </c>
      <c r="C84">
        <v>499</v>
      </c>
      <c r="D84">
        <v>5</v>
      </c>
      <c r="E84">
        <v>2286</v>
      </c>
      <c r="F84">
        <v>3050</v>
      </c>
    </row>
    <row r="85" spans="1:6">
      <c r="A85" t="s">
        <v>347</v>
      </c>
      <c r="B85">
        <v>1</v>
      </c>
      <c r="C85">
        <v>447</v>
      </c>
      <c r="D85">
        <v>5</v>
      </c>
      <c r="E85">
        <v>2278</v>
      </c>
      <c r="F85">
        <v>2941</v>
      </c>
    </row>
    <row r="86" spans="1:6">
      <c r="A86" t="s">
        <v>4265</v>
      </c>
      <c r="B86">
        <v>1</v>
      </c>
      <c r="C86">
        <v>442</v>
      </c>
      <c r="D86">
        <v>5</v>
      </c>
      <c r="E86">
        <v>2255</v>
      </c>
      <c r="F86">
        <v>2927</v>
      </c>
    </row>
    <row r="87" spans="1:6">
      <c r="A87" t="s">
        <v>4048</v>
      </c>
      <c r="B87">
        <v>1</v>
      </c>
      <c r="C87">
        <v>392</v>
      </c>
      <c r="D87">
        <v>5</v>
      </c>
      <c r="E87">
        <v>2238</v>
      </c>
      <c r="F87">
        <v>2841</v>
      </c>
    </row>
    <row r="88" spans="1:6">
      <c r="A88" t="s">
        <v>4491</v>
      </c>
      <c r="B88">
        <v>1</v>
      </c>
      <c r="C88">
        <v>408</v>
      </c>
      <c r="D88">
        <v>5</v>
      </c>
      <c r="E88">
        <v>2238</v>
      </c>
      <c r="F88">
        <v>2839</v>
      </c>
    </row>
    <row r="89" spans="1:6">
      <c r="A89" t="s">
        <v>2138</v>
      </c>
      <c r="B89">
        <v>1</v>
      </c>
      <c r="C89">
        <v>381</v>
      </c>
      <c r="D89">
        <v>5</v>
      </c>
      <c r="E89">
        <v>2212</v>
      </c>
      <c r="F89">
        <v>2802</v>
      </c>
    </row>
    <row r="90" spans="1:6">
      <c r="A90" t="s">
        <v>4617</v>
      </c>
      <c r="B90">
        <v>1</v>
      </c>
      <c r="C90">
        <v>493</v>
      </c>
      <c r="D90">
        <v>5</v>
      </c>
      <c r="E90">
        <v>2198</v>
      </c>
      <c r="F90">
        <v>2951</v>
      </c>
    </row>
    <row r="91" spans="1:6">
      <c r="A91" t="s">
        <v>3294</v>
      </c>
      <c r="B91">
        <v>1</v>
      </c>
      <c r="C91">
        <v>421</v>
      </c>
      <c r="D91">
        <v>5</v>
      </c>
      <c r="E91">
        <v>2136</v>
      </c>
      <c r="F91">
        <v>2766</v>
      </c>
    </row>
    <row r="92" spans="1:6">
      <c r="A92" t="s">
        <v>495</v>
      </c>
      <c r="B92">
        <v>1</v>
      </c>
      <c r="C92">
        <v>370</v>
      </c>
      <c r="D92">
        <v>5</v>
      </c>
      <c r="E92">
        <v>2130</v>
      </c>
      <c r="F92">
        <v>2681</v>
      </c>
    </row>
    <row r="93" spans="1:6">
      <c r="A93" t="s">
        <v>1249</v>
      </c>
      <c r="B93">
        <v>1</v>
      </c>
      <c r="C93">
        <v>424</v>
      </c>
      <c r="D93">
        <v>5</v>
      </c>
      <c r="E93">
        <v>2120</v>
      </c>
      <c r="F93">
        <v>2744</v>
      </c>
    </row>
    <row r="94" spans="1:6">
      <c r="A94" t="s">
        <v>5445</v>
      </c>
      <c r="B94">
        <v>1</v>
      </c>
      <c r="C94">
        <v>414</v>
      </c>
      <c r="D94">
        <v>5</v>
      </c>
      <c r="E94">
        <v>2119</v>
      </c>
      <c r="F94">
        <v>2759</v>
      </c>
    </row>
    <row r="95" spans="1:6">
      <c r="A95" t="s">
        <v>733</v>
      </c>
      <c r="B95">
        <v>1</v>
      </c>
      <c r="C95">
        <v>477</v>
      </c>
      <c r="D95">
        <v>5</v>
      </c>
      <c r="E95">
        <v>2103</v>
      </c>
      <c r="F95">
        <v>2822</v>
      </c>
    </row>
    <row r="96" spans="1:6">
      <c r="A96" t="s">
        <v>3615</v>
      </c>
      <c r="B96">
        <v>1</v>
      </c>
      <c r="C96">
        <v>395</v>
      </c>
      <c r="D96">
        <v>5</v>
      </c>
      <c r="E96">
        <v>2074</v>
      </c>
      <c r="F96">
        <v>2638</v>
      </c>
    </row>
    <row r="97" spans="1:6">
      <c r="A97" t="s">
        <v>3145</v>
      </c>
      <c r="B97">
        <v>1</v>
      </c>
      <c r="C97">
        <v>377</v>
      </c>
      <c r="D97">
        <v>5</v>
      </c>
      <c r="E97">
        <v>2072</v>
      </c>
      <c r="F97">
        <v>2627</v>
      </c>
    </row>
    <row r="98" spans="1:6">
      <c r="A98" t="s">
        <v>3029</v>
      </c>
      <c r="B98">
        <v>1</v>
      </c>
      <c r="C98">
        <v>476</v>
      </c>
      <c r="D98">
        <v>5</v>
      </c>
      <c r="E98">
        <v>2051</v>
      </c>
      <c r="F98">
        <v>2714</v>
      </c>
    </row>
    <row r="99" spans="1:6">
      <c r="A99" t="s">
        <v>2984</v>
      </c>
      <c r="B99">
        <v>1</v>
      </c>
      <c r="C99">
        <v>373</v>
      </c>
      <c r="D99">
        <v>5</v>
      </c>
      <c r="E99">
        <v>2027</v>
      </c>
      <c r="F99">
        <v>2536</v>
      </c>
    </row>
    <row r="100" spans="1:6">
      <c r="A100" t="s">
        <v>6259</v>
      </c>
      <c r="B100">
        <v>1</v>
      </c>
      <c r="C100">
        <v>369</v>
      </c>
      <c r="D100">
        <v>5</v>
      </c>
      <c r="E100">
        <v>2022</v>
      </c>
      <c r="F100">
        <v>2604</v>
      </c>
    </row>
    <row r="101" spans="1:6">
      <c r="A101" t="s">
        <v>765</v>
      </c>
      <c r="B101">
        <v>1</v>
      </c>
      <c r="C101">
        <v>405</v>
      </c>
      <c r="D101">
        <v>5</v>
      </c>
      <c r="E101">
        <v>2008</v>
      </c>
      <c r="F101">
        <v>2626</v>
      </c>
    </row>
    <row r="102" spans="1:6">
      <c r="A102" t="s">
        <v>5133</v>
      </c>
      <c r="B102">
        <v>1</v>
      </c>
      <c r="C102">
        <v>359</v>
      </c>
      <c r="D102">
        <v>5</v>
      </c>
      <c r="E102">
        <v>2007</v>
      </c>
      <c r="F102">
        <v>2574</v>
      </c>
    </row>
    <row r="103" spans="1:6">
      <c r="A103" t="s">
        <v>3730</v>
      </c>
      <c r="B103">
        <v>1</v>
      </c>
      <c r="C103">
        <v>368</v>
      </c>
      <c r="D103">
        <v>5</v>
      </c>
      <c r="E103">
        <v>1999</v>
      </c>
      <c r="F103">
        <v>2530</v>
      </c>
    </row>
    <row r="104" spans="1:6">
      <c r="A104" t="s">
        <v>2212</v>
      </c>
      <c r="B104">
        <v>1</v>
      </c>
      <c r="C104">
        <v>389</v>
      </c>
      <c r="D104">
        <v>5</v>
      </c>
      <c r="E104">
        <v>1994</v>
      </c>
      <c r="F104">
        <v>2571</v>
      </c>
    </row>
    <row r="105" spans="1:6">
      <c r="A105" t="s">
        <v>810</v>
      </c>
      <c r="B105">
        <v>1</v>
      </c>
      <c r="C105">
        <v>339</v>
      </c>
      <c r="D105">
        <v>5</v>
      </c>
      <c r="E105">
        <v>1981</v>
      </c>
      <c r="F105">
        <v>2513</v>
      </c>
    </row>
    <row r="106" spans="1:6">
      <c r="A106" t="s">
        <v>320</v>
      </c>
      <c r="B106">
        <v>1</v>
      </c>
      <c r="C106">
        <v>388</v>
      </c>
      <c r="D106">
        <v>5</v>
      </c>
      <c r="E106">
        <v>1970</v>
      </c>
      <c r="F106">
        <v>2550</v>
      </c>
    </row>
    <row r="107" spans="1:6">
      <c r="A107" t="s">
        <v>5123</v>
      </c>
      <c r="B107">
        <v>1</v>
      </c>
      <c r="C107">
        <v>404</v>
      </c>
      <c r="D107">
        <v>5</v>
      </c>
      <c r="E107">
        <v>1968</v>
      </c>
      <c r="F107">
        <v>2602</v>
      </c>
    </row>
    <row r="108" spans="1:6">
      <c r="A108" t="s">
        <v>4558</v>
      </c>
      <c r="B108">
        <v>1</v>
      </c>
      <c r="C108">
        <v>319</v>
      </c>
      <c r="D108">
        <v>5</v>
      </c>
      <c r="E108">
        <v>1960</v>
      </c>
      <c r="F108">
        <v>2449</v>
      </c>
    </row>
    <row r="109" spans="1:6">
      <c r="A109" t="s">
        <v>292</v>
      </c>
      <c r="B109">
        <v>1</v>
      </c>
      <c r="C109">
        <v>403</v>
      </c>
      <c r="D109">
        <v>5</v>
      </c>
      <c r="E109">
        <v>1956</v>
      </c>
      <c r="F109">
        <v>2582</v>
      </c>
    </row>
    <row r="110" spans="1:6">
      <c r="A110" t="s">
        <v>6166</v>
      </c>
      <c r="B110">
        <v>1</v>
      </c>
      <c r="C110">
        <v>435</v>
      </c>
      <c r="D110">
        <v>5</v>
      </c>
      <c r="E110">
        <v>1956</v>
      </c>
      <c r="F110">
        <v>2629</v>
      </c>
    </row>
    <row r="111" spans="1:6">
      <c r="A111" t="s">
        <v>6284</v>
      </c>
      <c r="B111">
        <v>1</v>
      </c>
      <c r="C111">
        <v>407</v>
      </c>
      <c r="D111">
        <v>5</v>
      </c>
      <c r="E111">
        <v>1950</v>
      </c>
      <c r="F111">
        <v>2545</v>
      </c>
    </row>
    <row r="112" spans="1:6">
      <c r="A112" t="s">
        <v>843</v>
      </c>
      <c r="B112">
        <v>1</v>
      </c>
      <c r="C112">
        <v>360</v>
      </c>
      <c r="D112">
        <v>3</v>
      </c>
      <c r="E112">
        <v>1948</v>
      </c>
      <c r="F112">
        <v>2570</v>
      </c>
    </row>
    <row r="113" spans="1:6">
      <c r="A113" t="s">
        <v>4347</v>
      </c>
      <c r="B113">
        <v>1</v>
      </c>
      <c r="C113">
        <v>389</v>
      </c>
      <c r="D113">
        <v>5</v>
      </c>
      <c r="E113">
        <v>1945</v>
      </c>
      <c r="F113">
        <v>2535</v>
      </c>
    </row>
    <row r="114" spans="1:6">
      <c r="A114" t="s">
        <v>2753</v>
      </c>
      <c r="B114">
        <v>1</v>
      </c>
      <c r="C114">
        <v>306</v>
      </c>
      <c r="D114">
        <v>5</v>
      </c>
      <c r="E114">
        <v>1939</v>
      </c>
      <c r="F114">
        <v>2442</v>
      </c>
    </row>
    <row r="115" spans="1:6">
      <c r="A115" t="s">
        <v>1188</v>
      </c>
      <c r="B115">
        <v>1</v>
      </c>
      <c r="C115">
        <v>393</v>
      </c>
      <c r="D115">
        <v>5</v>
      </c>
      <c r="E115">
        <v>1938</v>
      </c>
      <c r="F115">
        <v>2486</v>
      </c>
    </row>
    <row r="116" spans="1:6">
      <c r="A116" t="s">
        <v>3832</v>
      </c>
      <c r="B116">
        <v>1</v>
      </c>
      <c r="C116">
        <v>398</v>
      </c>
      <c r="D116">
        <v>5</v>
      </c>
      <c r="E116">
        <v>1932</v>
      </c>
      <c r="F116">
        <v>2500</v>
      </c>
    </row>
    <row r="117" spans="1:6">
      <c r="A117" t="s">
        <v>3775</v>
      </c>
      <c r="B117">
        <v>1</v>
      </c>
      <c r="C117">
        <v>335</v>
      </c>
      <c r="D117">
        <v>5</v>
      </c>
      <c r="E117">
        <v>1919</v>
      </c>
      <c r="F117">
        <v>2440</v>
      </c>
    </row>
    <row r="118" spans="1:6">
      <c r="A118" t="s">
        <v>5187</v>
      </c>
      <c r="B118">
        <v>1</v>
      </c>
      <c r="C118">
        <v>320</v>
      </c>
      <c r="D118">
        <v>5</v>
      </c>
      <c r="E118">
        <v>1915</v>
      </c>
      <c r="F118">
        <v>2411</v>
      </c>
    </row>
    <row r="119" spans="1:6">
      <c r="A119" t="s">
        <v>4413</v>
      </c>
      <c r="B119">
        <v>1</v>
      </c>
      <c r="C119">
        <v>329</v>
      </c>
      <c r="D119">
        <v>5</v>
      </c>
      <c r="E119">
        <v>1909</v>
      </c>
      <c r="F119">
        <v>2428</v>
      </c>
    </row>
    <row r="120" spans="1:6">
      <c r="A120" t="s">
        <v>4897</v>
      </c>
      <c r="B120">
        <v>1</v>
      </c>
      <c r="C120">
        <v>342</v>
      </c>
      <c r="D120">
        <v>5</v>
      </c>
      <c r="E120">
        <v>1900</v>
      </c>
      <c r="F120">
        <v>2436</v>
      </c>
    </row>
    <row r="121" spans="1:6">
      <c r="A121" t="s">
        <v>2618</v>
      </c>
      <c r="B121">
        <v>1</v>
      </c>
      <c r="C121">
        <v>320</v>
      </c>
      <c r="D121">
        <v>5</v>
      </c>
      <c r="E121">
        <v>1896</v>
      </c>
      <c r="F121">
        <v>2396</v>
      </c>
    </row>
    <row r="122" spans="1:6">
      <c r="A122" t="s">
        <v>6306</v>
      </c>
      <c r="B122">
        <v>1</v>
      </c>
      <c r="C122">
        <v>356</v>
      </c>
      <c r="D122">
        <v>5</v>
      </c>
      <c r="E122">
        <v>1888</v>
      </c>
      <c r="F122">
        <v>2441</v>
      </c>
    </row>
    <row r="123" spans="1:6">
      <c r="A123" t="s">
        <v>4028</v>
      </c>
      <c r="B123">
        <v>1</v>
      </c>
      <c r="C123">
        <v>318</v>
      </c>
      <c r="D123">
        <v>5</v>
      </c>
      <c r="E123">
        <v>1870</v>
      </c>
      <c r="F123">
        <v>2341</v>
      </c>
    </row>
    <row r="124" spans="1:6">
      <c r="A124" t="s">
        <v>5021</v>
      </c>
      <c r="B124">
        <v>1</v>
      </c>
      <c r="C124">
        <v>332</v>
      </c>
      <c r="D124">
        <v>5</v>
      </c>
      <c r="E124">
        <v>1855</v>
      </c>
      <c r="F124">
        <v>2371</v>
      </c>
    </row>
    <row r="125" spans="1:6">
      <c r="A125" t="s">
        <v>4382</v>
      </c>
      <c r="B125">
        <v>1</v>
      </c>
      <c r="C125">
        <v>310</v>
      </c>
      <c r="D125">
        <v>5</v>
      </c>
      <c r="E125">
        <v>1855</v>
      </c>
      <c r="F125">
        <v>2355</v>
      </c>
    </row>
    <row r="126" spans="1:6">
      <c r="A126" t="s">
        <v>1456</v>
      </c>
      <c r="B126">
        <v>1</v>
      </c>
      <c r="C126">
        <v>394</v>
      </c>
      <c r="D126">
        <v>5</v>
      </c>
      <c r="E126">
        <v>1851</v>
      </c>
      <c r="F126">
        <v>2416</v>
      </c>
    </row>
    <row r="127" spans="1:6">
      <c r="A127" t="s">
        <v>4298</v>
      </c>
      <c r="B127">
        <v>1</v>
      </c>
      <c r="C127">
        <v>330</v>
      </c>
      <c r="D127">
        <v>5</v>
      </c>
      <c r="E127">
        <v>1795</v>
      </c>
      <c r="F127">
        <v>2276</v>
      </c>
    </row>
    <row r="128" spans="1:6">
      <c r="A128" t="s">
        <v>4560</v>
      </c>
      <c r="B128">
        <v>1</v>
      </c>
      <c r="C128">
        <v>334</v>
      </c>
      <c r="D128">
        <v>5</v>
      </c>
      <c r="E128">
        <v>1789</v>
      </c>
      <c r="F128">
        <v>2280</v>
      </c>
    </row>
    <row r="129" spans="1:6">
      <c r="A129" t="s">
        <v>2977</v>
      </c>
      <c r="B129">
        <v>1</v>
      </c>
      <c r="C129">
        <v>320</v>
      </c>
      <c r="D129">
        <v>5</v>
      </c>
      <c r="E129">
        <v>1785</v>
      </c>
      <c r="F129">
        <v>2297</v>
      </c>
    </row>
    <row r="130" spans="1:6">
      <c r="A130" t="s">
        <v>6239</v>
      </c>
      <c r="B130">
        <v>1</v>
      </c>
      <c r="C130">
        <v>316</v>
      </c>
      <c r="D130">
        <v>5</v>
      </c>
      <c r="E130">
        <v>1784</v>
      </c>
      <c r="F130">
        <v>2219</v>
      </c>
    </row>
    <row r="131" spans="1:6">
      <c r="A131" t="s">
        <v>2930</v>
      </c>
      <c r="B131">
        <v>1</v>
      </c>
      <c r="C131">
        <v>318</v>
      </c>
      <c r="D131">
        <v>5</v>
      </c>
      <c r="E131">
        <v>1748</v>
      </c>
      <c r="F131">
        <v>2244</v>
      </c>
    </row>
    <row r="132" spans="1:6">
      <c r="A132" t="s">
        <v>6105</v>
      </c>
      <c r="B132">
        <v>1</v>
      </c>
      <c r="C132">
        <v>318</v>
      </c>
      <c r="D132">
        <v>5</v>
      </c>
      <c r="E132">
        <v>1747</v>
      </c>
      <c r="F132">
        <v>2223</v>
      </c>
    </row>
    <row r="133" spans="1:6">
      <c r="A133" t="s">
        <v>4557</v>
      </c>
      <c r="B133">
        <v>1</v>
      </c>
      <c r="C133">
        <v>265</v>
      </c>
      <c r="D133">
        <v>5</v>
      </c>
      <c r="E133">
        <v>1735</v>
      </c>
      <c r="F133">
        <v>2138</v>
      </c>
    </row>
    <row r="134" spans="1:6">
      <c r="A134" t="s">
        <v>353</v>
      </c>
      <c r="B134">
        <v>1</v>
      </c>
      <c r="C134">
        <v>323</v>
      </c>
      <c r="D134">
        <v>5</v>
      </c>
      <c r="E134">
        <v>1732</v>
      </c>
      <c r="F134">
        <v>2238</v>
      </c>
    </row>
    <row r="135" spans="1:6">
      <c r="A135" t="s">
        <v>5194</v>
      </c>
      <c r="B135">
        <v>1</v>
      </c>
      <c r="C135">
        <v>311</v>
      </c>
      <c r="D135">
        <v>5</v>
      </c>
      <c r="E135">
        <v>1731</v>
      </c>
      <c r="F135">
        <v>2179</v>
      </c>
    </row>
    <row r="136" spans="1:6">
      <c r="A136" t="s">
        <v>2351</v>
      </c>
      <c r="B136">
        <v>1</v>
      </c>
      <c r="C136">
        <v>307</v>
      </c>
      <c r="D136">
        <v>5</v>
      </c>
      <c r="E136">
        <v>1728</v>
      </c>
      <c r="F136">
        <v>2223</v>
      </c>
    </row>
    <row r="137" spans="1:6">
      <c r="A137" t="s">
        <v>561</v>
      </c>
      <c r="B137">
        <v>1</v>
      </c>
      <c r="C137">
        <v>88</v>
      </c>
      <c r="D137">
        <v>3</v>
      </c>
      <c r="E137">
        <v>1726</v>
      </c>
      <c r="F137">
        <v>1856</v>
      </c>
    </row>
    <row r="138" spans="1:6">
      <c r="A138" t="s">
        <v>4197</v>
      </c>
      <c r="B138">
        <v>1</v>
      </c>
      <c r="C138">
        <v>351</v>
      </c>
      <c r="D138">
        <v>5</v>
      </c>
      <c r="E138">
        <v>1725</v>
      </c>
      <c r="F138">
        <v>2243</v>
      </c>
    </row>
    <row r="139" spans="1:6">
      <c r="A139" t="s">
        <v>3940</v>
      </c>
      <c r="B139">
        <v>1</v>
      </c>
      <c r="C139">
        <v>293</v>
      </c>
      <c r="D139">
        <v>5</v>
      </c>
      <c r="E139">
        <v>1720</v>
      </c>
      <c r="F139">
        <v>2172</v>
      </c>
    </row>
    <row r="140" spans="1:6">
      <c r="A140" t="s">
        <v>4832</v>
      </c>
      <c r="B140">
        <v>1</v>
      </c>
      <c r="C140">
        <v>284</v>
      </c>
      <c r="D140">
        <v>5</v>
      </c>
      <c r="E140">
        <v>1696</v>
      </c>
      <c r="F140">
        <v>2128</v>
      </c>
    </row>
    <row r="141" spans="1:6">
      <c r="A141" t="s">
        <v>2291</v>
      </c>
      <c r="B141">
        <v>1</v>
      </c>
      <c r="C141">
        <v>337</v>
      </c>
      <c r="D141">
        <v>5</v>
      </c>
      <c r="E141">
        <v>1692</v>
      </c>
      <c r="F141">
        <v>2172</v>
      </c>
    </row>
    <row r="142" spans="1:6">
      <c r="A142" t="s">
        <v>4725</v>
      </c>
      <c r="B142">
        <v>1</v>
      </c>
      <c r="C142">
        <v>328</v>
      </c>
      <c r="D142">
        <v>5</v>
      </c>
      <c r="E142">
        <v>1689</v>
      </c>
      <c r="F142">
        <v>2177</v>
      </c>
    </row>
    <row r="143" spans="1:6">
      <c r="A143" t="s">
        <v>670</v>
      </c>
      <c r="B143">
        <v>1</v>
      </c>
      <c r="C143">
        <v>311</v>
      </c>
      <c r="D143">
        <v>5</v>
      </c>
      <c r="E143">
        <v>1688</v>
      </c>
      <c r="F143">
        <v>2166</v>
      </c>
    </row>
    <row r="144" spans="1:6">
      <c r="A144" t="s">
        <v>6052</v>
      </c>
      <c r="B144">
        <v>0</v>
      </c>
      <c r="C144">
        <v>0</v>
      </c>
      <c r="D144">
        <v>2</v>
      </c>
      <c r="E144">
        <v>1686</v>
      </c>
      <c r="F144">
        <v>1686</v>
      </c>
    </row>
    <row r="145" spans="1:6">
      <c r="A145" t="s">
        <v>5544</v>
      </c>
      <c r="B145">
        <v>1</v>
      </c>
      <c r="C145">
        <v>342</v>
      </c>
      <c r="D145">
        <v>5</v>
      </c>
      <c r="E145">
        <v>1683</v>
      </c>
      <c r="F145">
        <v>2196</v>
      </c>
    </row>
    <row r="146" spans="1:6">
      <c r="A146" t="s">
        <v>3574</v>
      </c>
      <c r="B146">
        <v>1</v>
      </c>
      <c r="C146">
        <v>312</v>
      </c>
      <c r="D146">
        <v>5</v>
      </c>
      <c r="E146">
        <v>1676</v>
      </c>
      <c r="F146">
        <v>2141</v>
      </c>
    </row>
    <row r="147" spans="1:6">
      <c r="A147" t="s">
        <v>3327</v>
      </c>
      <c r="B147">
        <v>1</v>
      </c>
      <c r="C147">
        <v>322</v>
      </c>
      <c r="D147">
        <v>5</v>
      </c>
      <c r="E147">
        <v>1675</v>
      </c>
      <c r="F147">
        <v>2142</v>
      </c>
    </row>
    <row r="148" spans="1:6">
      <c r="A148" t="s">
        <v>1479</v>
      </c>
      <c r="B148">
        <v>1</v>
      </c>
      <c r="C148">
        <v>278</v>
      </c>
      <c r="D148">
        <v>5</v>
      </c>
      <c r="E148">
        <v>1673</v>
      </c>
      <c r="F148">
        <v>2124</v>
      </c>
    </row>
    <row r="149" spans="1:6">
      <c r="A149" t="s">
        <v>362</v>
      </c>
      <c r="B149">
        <v>1</v>
      </c>
      <c r="C149">
        <v>297</v>
      </c>
      <c r="D149">
        <v>5</v>
      </c>
      <c r="E149">
        <v>1667</v>
      </c>
      <c r="F149">
        <v>2139</v>
      </c>
    </row>
    <row r="150" spans="1:6">
      <c r="A150" t="s">
        <v>4590</v>
      </c>
      <c r="B150">
        <v>1</v>
      </c>
      <c r="C150">
        <v>297</v>
      </c>
      <c r="D150">
        <v>5</v>
      </c>
      <c r="E150">
        <v>1666</v>
      </c>
      <c r="F150">
        <v>2101</v>
      </c>
    </row>
    <row r="151" spans="1:6">
      <c r="A151" t="s">
        <v>1518</v>
      </c>
      <c r="B151">
        <v>1</v>
      </c>
      <c r="C151">
        <v>296</v>
      </c>
      <c r="D151">
        <v>5</v>
      </c>
      <c r="E151">
        <v>1661</v>
      </c>
      <c r="F151">
        <v>2105</v>
      </c>
    </row>
    <row r="152" spans="1:6">
      <c r="A152" t="s">
        <v>4293</v>
      </c>
      <c r="B152">
        <v>1</v>
      </c>
      <c r="C152">
        <v>304</v>
      </c>
      <c r="D152">
        <v>5</v>
      </c>
      <c r="E152">
        <v>1652</v>
      </c>
      <c r="F152">
        <v>2114</v>
      </c>
    </row>
    <row r="153" spans="1:6">
      <c r="A153" t="s">
        <v>5748</v>
      </c>
      <c r="B153">
        <v>1</v>
      </c>
      <c r="C153">
        <v>433</v>
      </c>
      <c r="D153">
        <v>5</v>
      </c>
      <c r="E153">
        <v>1650</v>
      </c>
      <c r="F153">
        <v>2309</v>
      </c>
    </row>
    <row r="154" spans="1:6">
      <c r="A154" t="s">
        <v>5124</v>
      </c>
      <c r="B154">
        <v>1</v>
      </c>
      <c r="C154">
        <v>308</v>
      </c>
      <c r="D154">
        <v>5</v>
      </c>
      <c r="E154">
        <v>1649</v>
      </c>
      <c r="F154">
        <v>2102</v>
      </c>
    </row>
    <row r="155" spans="1:6">
      <c r="A155" t="s">
        <v>4480</v>
      </c>
      <c r="B155">
        <v>1</v>
      </c>
      <c r="C155">
        <v>348</v>
      </c>
      <c r="D155">
        <v>5</v>
      </c>
      <c r="E155">
        <v>1648</v>
      </c>
      <c r="F155">
        <v>2182</v>
      </c>
    </row>
    <row r="156" spans="1:6">
      <c r="A156" t="s">
        <v>6106</v>
      </c>
      <c r="B156">
        <v>1</v>
      </c>
      <c r="C156">
        <v>297</v>
      </c>
      <c r="D156">
        <v>5</v>
      </c>
      <c r="E156">
        <v>1631</v>
      </c>
      <c r="F156">
        <v>2056</v>
      </c>
    </row>
    <row r="157" spans="1:6">
      <c r="A157" t="s">
        <v>4226</v>
      </c>
      <c r="B157">
        <v>1</v>
      </c>
      <c r="C157">
        <v>396</v>
      </c>
      <c r="D157">
        <v>5</v>
      </c>
      <c r="E157">
        <v>1608</v>
      </c>
      <c r="F157">
        <v>2196</v>
      </c>
    </row>
    <row r="158" spans="1:6">
      <c r="A158" t="s">
        <v>1133</v>
      </c>
      <c r="B158">
        <v>0</v>
      </c>
      <c r="C158">
        <v>0</v>
      </c>
      <c r="D158">
        <v>1</v>
      </c>
      <c r="E158">
        <v>1605</v>
      </c>
      <c r="F158">
        <v>1605</v>
      </c>
    </row>
    <row r="159" spans="1:6">
      <c r="A159" t="s">
        <v>5410</v>
      </c>
      <c r="B159">
        <v>0</v>
      </c>
      <c r="C159">
        <v>0</v>
      </c>
      <c r="D159">
        <v>1</v>
      </c>
      <c r="E159">
        <v>1586</v>
      </c>
      <c r="F159">
        <v>1586</v>
      </c>
    </row>
    <row r="160" spans="1:6">
      <c r="A160" t="s">
        <v>366</v>
      </c>
      <c r="B160">
        <v>1</v>
      </c>
      <c r="C160">
        <v>334</v>
      </c>
      <c r="D160">
        <v>5</v>
      </c>
      <c r="E160">
        <v>1585</v>
      </c>
      <c r="F160">
        <v>2087</v>
      </c>
    </row>
    <row r="161" spans="1:6">
      <c r="A161" t="s">
        <v>1946</v>
      </c>
      <c r="B161">
        <v>1</v>
      </c>
      <c r="C161">
        <v>296</v>
      </c>
      <c r="D161">
        <v>5</v>
      </c>
      <c r="E161">
        <v>1584</v>
      </c>
      <c r="F161">
        <v>2059</v>
      </c>
    </row>
    <row r="162" spans="1:6">
      <c r="A162" t="s">
        <v>2787</v>
      </c>
      <c r="B162">
        <v>1</v>
      </c>
      <c r="C162">
        <v>168</v>
      </c>
      <c r="D162">
        <v>4</v>
      </c>
      <c r="E162">
        <v>1577</v>
      </c>
      <c r="F162">
        <v>1814</v>
      </c>
    </row>
    <row r="163" spans="1:6">
      <c r="A163" t="s">
        <v>4976</v>
      </c>
      <c r="B163">
        <v>1</v>
      </c>
      <c r="C163">
        <v>341</v>
      </c>
      <c r="D163">
        <v>5</v>
      </c>
      <c r="E163">
        <v>1570</v>
      </c>
      <c r="F163">
        <v>2048</v>
      </c>
    </row>
    <row r="164" spans="1:6">
      <c r="A164" t="s">
        <v>994</v>
      </c>
      <c r="B164">
        <v>1</v>
      </c>
      <c r="C164">
        <v>325</v>
      </c>
      <c r="D164">
        <v>5</v>
      </c>
      <c r="E164">
        <v>1569</v>
      </c>
      <c r="F164">
        <v>2058</v>
      </c>
    </row>
    <row r="165" spans="1:6">
      <c r="A165" t="s">
        <v>5491</v>
      </c>
      <c r="B165">
        <v>1</v>
      </c>
      <c r="C165">
        <v>292</v>
      </c>
      <c r="D165">
        <v>5</v>
      </c>
      <c r="E165">
        <v>1569</v>
      </c>
      <c r="F165">
        <v>2029</v>
      </c>
    </row>
    <row r="166" spans="1:6">
      <c r="A166" t="s">
        <v>1546</v>
      </c>
      <c r="B166">
        <v>1</v>
      </c>
      <c r="C166">
        <v>291</v>
      </c>
      <c r="D166">
        <v>5</v>
      </c>
      <c r="E166">
        <v>1561</v>
      </c>
      <c r="F166">
        <v>2007</v>
      </c>
    </row>
    <row r="167" spans="1:6">
      <c r="A167" t="s">
        <v>4283</v>
      </c>
      <c r="B167">
        <v>1</v>
      </c>
      <c r="C167">
        <v>287</v>
      </c>
      <c r="D167">
        <v>5</v>
      </c>
      <c r="E167">
        <v>1558</v>
      </c>
      <c r="F167">
        <v>1994</v>
      </c>
    </row>
    <row r="168" spans="1:6">
      <c r="A168" t="s">
        <v>5685</v>
      </c>
      <c r="B168">
        <v>1</v>
      </c>
      <c r="C168">
        <v>325</v>
      </c>
      <c r="D168">
        <v>5</v>
      </c>
      <c r="E168">
        <v>1541</v>
      </c>
      <c r="F168">
        <v>2035</v>
      </c>
    </row>
    <row r="169" spans="1:6">
      <c r="A169" t="s">
        <v>2975</v>
      </c>
      <c r="B169">
        <v>1</v>
      </c>
      <c r="C169">
        <v>257</v>
      </c>
      <c r="D169">
        <v>5</v>
      </c>
      <c r="E169">
        <v>1531</v>
      </c>
      <c r="F169">
        <v>1926</v>
      </c>
    </row>
    <row r="170" spans="1:6">
      <c r="A170" t="s">
        <v>4462</v>
      </c>
      <c r="B170">
        <v>1</v>
      </c>
      <c r="C170">
        <v>260</v>
      </c>
      <c r="D170">
        <v>5</v>
      </c>
      <c r="E170">
        <v>1530</v>
      </c>
      <c r="F170">
        <v>1910</v>
      </c>
    </row>
    <row r="171" spans="1:6">
      <c r="A171" t="s">
        <v>5919</v>
      </c>
      <c r="B171">
        <v>0</v>
      </c>
      <c r="C171">
        <v>0</v>
      </c>
      <c r="D171">
        <v>1</v>
      </c>
      <c r="E171">
        <v>1525</v>
      </c>
      <c r="F171">
        <v>1525</v>
      </c>
    </row>
    <row r="172" spans="1:6">
      <c r="A172" t="s">
        <v>1792</v>
      </c>
      <c r="B172">
        <v>1</v>
      </c>
      <c r="C172">
        <v>208</v>
      </c>
      <c r="D172">
        <v>5</v>
      </c>
      <c r="E172">
        <v>1523</v>
      </c>
      <c r="F172">
        <v>1862</v>
      </c>
    </row>
    <row r="173" spans="1:6">
      <c r="A173" t="s">
        <v>349</v>
      </c>
      <c r="B173">
        <v>1</v>
      </c>
      <c r="C173">
        <v>364</v>
      </c>
      <c r="D173">
        <v>5</v>
      </c>
      <c r="E173">
        <v>1518</v>
      </c>
      <c r="F173">
        <v>2039</v>
      </c>
    </row>
    <row r="174" spans="1:6">
      <c r="A174" t="s">
        <v>5695</v>
      </c>
      <c r="B174">
        <v>1</v>
      </c>
      <c r="C174">
        <v>262</v>
      </c>
      <c r="D174">
        <v>5</v>
      </c>
      <c r="E174">
        <v>1517</v>
      </c>
      <c r="F174">
        <v>1921</v>
      </c>
    </row>
    <row r="175" spans="1:6">
      <c r="A175" t="s">
        <v>3281</v>
      </c>
      <c r="B175">
        <v>0</v>
      </c>
      <c r="C175">
        <v>0</v>
      </c>
      <c r="D175">
        <v>3</v>
      </c>
      <c r="E175">
        <v>1504</v>
      </c>
      <c r="F175">
        <v>1504</v>
      </c>
    </row>
    <row r="176" spans="1:6">
      <c r="A176" t="s">
        <v>4521</v>
      </c>
      <c r="B176">
        <v>1</v>
      </c>
      <c r="C176">
        <v>309</v>
      </c>
      <c r="D176">
        <v>5</v>
      </c>
      <c r="E176">
        <v>1502</v>
      </c>
      <c r="F176">
        <v>1940</v>
      </c>
    </row>
    <row r="177" spans="1:6">
      <c r="A177" t="s">
        <v>5731</v>
      </c>
      <c r="B177">
        <v>1</v>
      </c>
      <c r="C177">
        <v>286</v>
      </c>
      <c r="D177">
        <v>5</v>
      </c>
      <c r="E177">
        <v>1500</v>
      </c>
      <c r="F177">
        <v>1926</v>
      </c>
    </row>
    <row r="178" spans="1:6">
      <c r="A178" t="s">
        <v>6042</v>
      </c>
      <c r="B178">
        <v>0</v>
      </c>
      <c r="C178">
        <v>0</v>
      </c>
      <c r="D178">
        <v>1</v>
      </c>
      <c r="E178">
        <v>1500</v>
      </c>
      <c r="F178">
        <v>1500</v>
      </c>
    </row>
    <row r="179" spans="1:6">
      <c r="A179" t="s">
        <v>1155</v>
      </c>
      <c r="B179">
        <v>1</v>
      </c>
      <c r="C179">
        <v>231</v>
      </c>
      <c r="D179">
        <v>5</v>
      </c>
      <c r="E179">
        <v>1498</v>
      </c>
      <c r="F179">
        <v>1863</v>
      </c>
    </row>
    <row r="180" spans="1:6">
      <c r="A180" t="s">
        <v>5735</v>
      </c>
      <c r="B180">
        <v>1</v>
      </c>
      <c r="C180">
        <v>286</v>
      </c>
      <c r="D180">
        <v>5</v>
      </c>
      <c r="E180">
        <v>1491</v>
      </c>
      <c r="F180">
        <v>1938</v>
      </c>
    </row>
    <row r="181" spans="1:6">
      <c r="A181" t="s">
        <v>3127</v>
      </c>
      <c r="B181">
        <v>1</v>
      </c>
      <c r="C181">
        <v>250</v>
      </c>
      <c r="D181">
        <v>5</v>
      </c>
      <c r="E181">
        <v>1486</v>
      </c>
      <c r="F181">
        <v>1863</v>
      </c>
    </row>
    <row r="182" spans="1:6">
      <c r="A182" t="s">
        <v>4261</v>
      </c>
      <c r="B182">
        <v>1</v>
      </c>
      <c r="C182">
        <v>235</v>
      </c>
      <c r="D182">
        <v>5</v>
      </c>
      <c r="E182">
        <v>1485</v>
      </c>
      <c r="F182">
        <v>1837</v>
      </c>
    </row>
    <row r="183" spans="1:6">
      <c r="A183" t="s">
        <v>2444</v>
      </c>
      <c r="B183">
        <v>1</v>
      </c>
      <c r="C183">
        <v>209</v>
      </c>
      <c r="D183">
        <v>5</v>
      </c>
      <c r="E183">
        <v>1484</v>
      </c>
      <c r="F183">
        <v>1800</v>
      </c>
    </row>
    <row r="184" spans="1:6">
      <c r="A184" t="s">
        <v>749</v>
      </c>
      <c r="B184">
        <v>1</v>
      </c>
      <c r="C184">
        <v>266</v>
      </c>
      <c r="D184">
        <v>5</v>
      </c>
      <c r="E184">
        <v>1483</v>
      </c>
      <c r="F184">
        <v>1874</v>
      </c>
    </row>
    <row r="185" spans="1:6">
      <c r="A185" t="s">
        <v>2388</v>
      </c>
      <c r="B185">
        <v>1</v>
      </c>
      <c r="C185">
        <v>335</v>
      </c>
      <c r="D185">
        <v>5</v>
      </c>
      <c r="E185">
        <v>1474</v>
      </c>
      <c r="F185">
        <v>1934</v>
      </c>
    </row>
    <row r="186" spans="1:6">
      <c r="A186" t="s">
        <v>542</v>
      </c>
      <c r="B186">
        <v>1</v>
      </c>
      <c r="C186">
        <v>336</v>
      </c>
      <c r="D186">
        <v>5</v>
      </c>
      <c r="E186">
        <v>1472</v>
      </c>
      <c r="F186">
        <v>1960</v>
      </c>
    </row>
    <row r="187" spans="1:6">
      <c r="A187" t="s">
        <v>5371</v>
      </c>
      <c r="B187">
        <v>1</v>
      </c>
      <c r="C187">
        <v>304</v>
      </c>
      <c r="D187">
        <v>5</v>
      </c>
      <c r="E187">
        <v>1468</v>
      </c>
      <c r="F187">
        <v>1937</v>
      </c>
    </row>
    <row r="188" spans="1:6">
      <c r="A188" t="s">
        <v>6196</v>
      </c>
      <c r="B188">
        <v>1</v>
      </c>
      <c r="C188">
        <v>318</v>
      </c>
      <c r="D188">
        <v>5</v>
      </c>
      <c r="E188">
        <v>1463</v>
      </c>
      <c r="F188">
        <v>1932</v>
      </c>
    </row>
    <row r="189" spans="1:6">
      <c r="A189" t="s">
        <v>1737</v>
      </c>
      <c r="B189">
        <v>1</v>
      </c>
      <c r="C189">
        <v>105</v>
      </c>
      <c r="D189">
        <v>4</v>
      </c>
      <c r="E189">
        <v>1461</v>
      </c>
      <c r="F189">
        <v>1636</v>
      </c>
    </row>
    <row r="190" spans="1:6">
      <c r="A190" t="s">
        <v>5121</v>
      </c>
      <c r="B190">
        <v>1</v>
      </c>
      <c r="C190">
        <v>281</v>
      </c>
      <c r="D190">
        <v>5</v>
      </c>
      <c r="E190">
        <v>1452</v>
      </c>
      <c r="F190">
        <v>1882</v>
      </c>
    </row>
    <row r="191" spans="1:6">
      <c r="A191" t="s">
        <v>1665</v>
      </c>
      <c r="B191">
        <v>0</v>
      </c>
      <c r="C191">
        <v>0</v>
      </c>
      <c r="D191">
        <v>3</v>
      </c>
      <c r="E191">
        <v>1452</v>
      </c>
      <c r="F191">
        <v>1452</v>
      </c>
    </row>
    <row r="192" spans="1:6">
      <c r="A192" t="s">
        <v>2690</v>
      </c>
      <c r="B192">
        <v>1</v>
      </c>
      <c r="C192">
        <v>223</v>
      </c>
      <c r="D192">
        <v>5</v>
      </c>
      <c r="E192">
        <v>1435</v>
      </c>
      <c r="F192">
        <v>1785</v>
      </c>
    </row>
    <row r="193" spans="1:6">
      <c r="A193" t="s">
        <v>2448</v>
      </c>
      <c r="B193">
        <v>1</v>
      </c>
      <c r="C193">
        <v>237</v>
      </c>
      <c r="D193">
        <v>5</v>
      </c>
      <c r="E193">
        <v>1432</v>
      </c>
      <c r="F193">
        <v>1811</v>
      </c>
    </row>
    <row r="194" spans="1:6">
      <c r="A194" t="s">
        <v>5386</v>
      </c>
      <c r="B194">
        <v>1</v>
      </c>
      <c r="C194">
        <v>266</v>
      </c>
      <c r="D194">
        <v>5</v>
      </c>
      <c r="E194">
        <v>1431</v>
      </c>
      <c r="F194">
        <v>1801</v>
      </c>
    </row>
    <row r="195" spans="1:6">
      <c r="A195" t="s">
        <v>1141</v>
      </c>
      <c r="B195">
        <v>1</v>
      </c>
      <c r="C195">
        <v>294</v>
      </c>
      <c r="D195">
        <v>5</v>
      </c>
      <c r="E195">
        <v>1428</v>
      </c>
      <c r="F195">
        <v>1875</v>
      </c>
    </row>
    <row r="196" spans="1:6">
      <c r="A196" t="s">
        <v>3765</v>
      </c>
      <c r="B196">
        <v>1</v>
      </c>
      <c r="C196">
        <v>241</v>
      </c>
      <c r="D196">
        <v>5</v>
      </c>
      <c r="E196">
        <v>1420</v>
      </c>
      <c r="F196">
        <v>1767</v>
      </c>
    </row>
    <row r="197" spans="1:6">
      <c r="A197" t="s">
        <v>2236</v>
      </c>
      <c r="B197">
        <v>1</v>
      </c>
      <c r="C197">
        <v>302</v>
      </c>
      <c r="D197">
        <v>5</v>
      </c>
      <c r="E197">
        <v>1417</v>
      </c>
      <c r="F197">
        <v>1855</v>
      </c>
    </row>
    <row r="198" spans="1:6">
      <c r="A198" t="s">
        <v>1779</v>
      </c>
      <c r="B198">
        <v>1</v>
      </c>
      <c r="C198">
        <v>243</v>
      </c>
      <c r="D198">
        <v>5</v>
      </c>
      <c r="E198">
        <v>1412</v>
      </c>
      <c r="F198">
        <v>1777</v>
      </c>
    </row>
    <row r="199" spans="1:6">
      <c r="A199" t="s">
        <v>5632</v>
      </c>
      <c r="B199">
        <v>1</v>
      </c>
      <c r="C199">
        <v>246</v>
      </c>
      <c r="D199">
        <v>5</v>
      </c>
      <c r="E199">
        <v>1412</v>
      </c>
      <c r="F199">
        <v>1780</v>
      </c>
    </row>
    <row r="200" spans="1:6">
      <c r="A200" t="s">
        <v>5455</v>
      </c>
      <c r="B200">
        <v>1</v>
      </c>
      <c r="C200">
        <v>300</v>
      </c>
      <c r="D200">
        <v>5</v>
      </c>
      <c r="E200">
        <v>1396</v>
      </c>
      <c r="F200">
        <v>1839</v>
      </c>
    </row>
    <row r="201" spans="1:6">
      <c r="A201" t="s">
        <v>2493</v>
      </c>
      <c r="B201">
        <v>1</v>
      </c>
      <c r="C201">
        <v>275</v>
      </c>
      <c r="D201">
        <v>5</v>
      </c>
      <c r="E201">
        <v>1391</v>
      </c>
      <c r="F201">
        <v>1823</v>
      </c>
    </row>
    <row r="202" spans="1:6">
      <c r="A202" t="s">
        <v>5309</v>
      </c>
      <c r="B202">
        <v>1</v>
      </c>
      <c r="C202">
        <v>228</v>
      </c>
      <c r="D202">
        <v>5</v>
      </c>
      <c r="E202">
        <v>1385</v>
      </c>
      <c r="F202">
        <v>1723</v>
      </c>
    </row>
    <row r="203" spans="1:6">
      <c r="A203" t="s">
        <v>707</v>
      </c>
      <c r="B203">
        <v>1</v>
      </c>
      <c r="C203">
        <v>181</v>
      </c>
      <c r="D203">
        <v>5</v>
      </c>
      <c r="E203">
        <v>1383</v>
      </c>
      <c r="F203">
        <v>1673</v>
      </c>
    </row>
    <row r="204" spans="1:6">
      <c r="A204" t="s">
        <v>4344</v>
      </c>
      <c r="B204">
        <v>1</v>
      </c>
      <c r="C204">
        <v>203</v>
      </c>
      <c r="D204">
        <v>5</v>
      </c>
      <c r="E204">
        <v>1364</v>
      </c>
      <c r="F204">
        <v>1666</v>
      </c>
    </row>
    <row r="205" spans="1:6">
      <c r="A205" t="s">
        <v>479</v>
      </c>
      <c r="B205">
        <v>1</v>
      </c>
      <c r="C205">
        <v>242</v>
      </c>
      <c r="D205">
        <v>5</v>
      </c>
      <c r="E205">
        <v>1362</v>
      </c>
      <c r="F205">
        <v>1738</v>
      </c>
    </row>
    <row r="206" spans="1:6">
      <c r="A206" t="s">
        <v>1151</v>
      </c>
      <c r="B206">
        <v>1</v>
      </c>
      <c r="C206">
        <v>260</v>
      </c>
      <c r="D206">
        <v>5</v>
      </c>
      <c r="E206">
        <v>1356</v>
      </c>
      <c r="F206">
        <v>1712</v>
      </c>
    </row>
    <row r="207" spans="1:6">
      <c r="A207" t="s">
        <v>2814</v>
      </c>
      <c r="B207">
        <v>1</v>
      </c>
      <c r="C207">
        <v>253</v>
      </c>
      <c r="D207">
        <v>5</v>
      </c>
      <c r="E207">
        <v>1355</v>
      </c>
      <c r="F207">
        <v>1737</v>
      </c>
    </row>
    <row r="208" spans="1:6">
      <c r="A208" t="s">
        <v>4090</v>
      </c>
      <c r="B208">
        <v>1</v>
      </c>
      <c r="C208">
        <v>356</v>
      </c>
      <c r="D208">
        <v>5</v>
      </c>
      <c r="E208">
        <v>1348</v>
      </c>
      <c r="F208">
        <v>1864</v>
      </c>
    </row>
    <row r="209" spans="1:6">
      <c r="A209" t="s">
        <v>5853</v>
      </c>
      <c r="B209">
        <v>1</v>
      </c>
      <c r="C209">
        <v>222</v>
      </c>
      <c r="D209">
        <v>5</v>
      </c>
      <c r="E209">
        <v>1344</v>
      </c>
      <c r="F209">
        <v>1696</v>
      </c>
    </row>
    <row r="210" spans="1:6">
      <c r="A210" t="s">
        <v>3362</v>
      </c>
      <c r="B210">
        <v>1</v>
      </c>
      <c r="C210">
        <v>254</v>
      </c>
      <c r="D210">
        <v>5</v>
      </c>
      <c r="E210">
        <v>1344</v>
      </c>
      <c r="F210">
        <v>1728</v>
      </c>
    </row>
    <row r="211" spans="1:6">
      <c r="A211" t="s">
        <v>3383</v>
      </c>
      <c r="B211">
        <v>1</v>
      </c>
      <c r="C211">
        <v>226</v>
      </c>
      <c r="D211">
        <v>5</v>
      </c>
      <c r="E211">
        <v>1341</v>
      </c>
      <c r="F211">
        <v>1678</v>
      </c>
    </row>
    <row r="212" spans="1:6">
      <c r="A212" t="s">
        <v>3395</v>
      </c>
      <c r="B212">
        <v>1</v>
      </c>
      <c r="C212">
        <v>232</v>
      </c>
      <c r="D212">
        <v>5</v>
      </c>
      <c r="E212">
        <v>1340</v>
      </c>
      <c r="F212">
        <v>1700</v>
      </c>
    </row>
    <row r="213" spans="1:6">
      <c r="A213" t="s">
        <v>4297</v>
      </c>
      <c r="B213">
        <v>1</v>
      </c>
      <c r="C213">
        <v>255</v>
      </c>
      <c r="D213">
        <v>5</v>
      </c>
      <c r="E213">
        <v>1331</v>
      </c>
      <c r="F213">
        <v>1709</v>
      </c>
    </row>
    <row r="214" spans="1:6">
      <c r="A214" t="s">
        <v>4235</v>
      </c>
      <c r="B214">
        <v>1</v>
      </c>
      <c r="C214">
        <v>166</v>
      </c>
      <c r="D214">
        <v>4</v>
      </c>
      <c r="E214">
        <v>1330</v>
      </c>
      <c r="F214">
        <v>1565</v>
      </c>
    </row>
    <row r="215" spans="1:6">
      <c r="A215" t="s">
        <v>6188</v>
      </c>
      <c r="B215">
        <v>0</v>
      </c>
      <c r="C215">
        <v>0</v>
      </c>
      <c r="D215">
        <v>4</v>
      </c>
      <c r="E215">
        <v>1319</v>
      </c>
      <c r="F215">
        <v>1319</v>
      </c>
    </row>
    <row r="216" spans="1:6">
      <c r="A216" t="s">
        <v>2435</v>
      </c>
      <c r="B216">
        <v>1</v>
      </c>
      <c r="C216">
        <v>258</v>
      </c>
      <c r="D216">
        <v>5</v>
      </c>
      <c r="E216">
        <v>1314</v>
      </c>
      <c r="F216">
        <v>1692</v>
      </c>
    </row>
    <row r="217" spans="1:6">
      <c r="A217" t="s">
        <v>3590</v>
      </c>
      <c r="B217">
        <v>0</v>
      </c>
      <c r="C217">
        <v>0</v>
      </c>
      <c r="D217">
        <v>3</v>
      </c>
      <c r="E217">
        <v>1311</v>
      </c>
      <c r="F217">
        <v>1311</v>
      </c>
    </row>
    <row r="218" spans="1:6">
      <c r="A218" t="s">
        <v>3904</v>
      </c>
      <c r="B218">
        <v>1</v>
      </c>
      <c r="C218">
        <v>226</v>
      </c>
      <c r="D218">
        <v>5</v>
      </c>
      <c r="E218">
        <v>1302</v>
      </c>
      <c r="F218">
        <v>1645</v>
      </c>
    </row>
    <row r="219" spans="1:6">
      <c r="A219" t="s">
        <v>447</v>
      </c>
      <c r="B219">
        <v>1</v>
      </c>
      <c r="C219">
        <v>278</v>
      </c>
      <c r="D219">
        <v>5</v>
      </c>
      <c r="E219">
        <v>1301</v>
      </c>
      <c r="F219">
        <v>1717</v>
      </c>
    </row>
    <row r="220" spans="1:6">
      <c r="A220" t="s">
        <v>612</v>
      </c>
      <c r="B220">
        <v>1</v>
      </c>
      <c r="C220">
        <v>269</v>
      </c>
      <c r="D220">
        <v>5</v>
      </c>
      <c r="E220">
        <v>1283</v>
      </c>
      <c r="F220">
        <v>1672</v>
      </c>
    </row>
    <row r="221" spans="1:6">
      <c r="A221" t="s">
        <v>5205</v>
      </c>
      <c r="B221">
        <v>1</v>
      </c>
      <c r="C221">
        <v>282</v>
      </c>
      <c r="D221">
        <v>5</v>
      </c>
      <c r="E221">
        <v>1283</v>
      </c>
      <c r="F221">
        <v>1699</v>
      </c>
    </row>
    <row r="222" spans="1:6">
      <c r="A222" t="s">
        <v>439</v>
      </c>
      <c r="B222">
        <v>1</v>
      </c>
      <c r="C222">
        <v>312</v>
      </c>
      <c r="D222">
        <v>5</v>
      </c>
      <c r="E222">
        <v>1277</v>
      </c>
      <c r="F222">
        <v>1746</v>
      </c>
    </row>
    <row r="223" spans="1:6">
      <c r="A223" t="s">
        <v>1605</v>
      </c>
      <c r="B223">
        <v>1</v>
      </c>
      <c r="C223">
        <v>286</v>
      </c>
      <c r="D223">
        <v>5</v>
      </c>
      <c r="E223">
        <v>1275</v>
      </c>
      <c r="F223">
        <v>1717</v>
      </c>
    </row>
    <row r="224" spans="1:6">
      <c r="A224" t="s">
        <v>753</v>
      </c>
      <c r="B224">
        <v>0</v>
      </c>
      <c r="C224">
        <v>0</v>
      </c>
      <c r="D224">
        <v>1</v>
      </c>
      <c r="E224">
        <v>1274</v>
      </c>
      <c r="F224">
        <v>1274</v>
      </c>
    </row>
    <row r="225" spans="1:6">
      <c r="A225" t="s">
        <v>4171</v>
      </c>
      <c r="B225">
        <v>1</v>
      </c>
      <c r="C225">
        <v>215</v>
      </c>
      <c r="D225">
        <v>5</v>
      </c>
      <c r="E225">
        <v>1258</v>
      </c>
      <c r="F225">
        <v>1595</v>
      </c>
    </row>
    <row r="226" spans="1:6">
      <c r="A226" t="s">
        <v>5415</v>
      </c>
      <c r="B226">
        <v>0</v>
      </c>
      <c r="C226">
        <v>0</v>
      </c>
      <c r="D226">
        <v>1</v>
      </c>
      <c r="E226">
        <v>1255</v>
      </c>
      <c r="F226">
        <v>1255</v>
      </c>
    </row>
    <row r="227" spans="1:6">
      <c r="A227" t="s">
        <v>4948</v>
      </c>
      <c r="B227">
        <v>1</v>
      </c>
      <c r="C227">
        <v>246</v>
      </c>
      <c r="D227">
        <v>5</v>
      </c>
      <c r="E227">
        <v>1253</v>
      </c>
      <c r="F227">
        <v>1629</v>
      </c>
    </row>
    <row r="228" spans="1:6">
      <c r="A228" t="s">
        <v>296</v>
      </c>
      <c r="B228">
        <v>0</v>
      </c>
      <c r="C228">
        <v>0</v>
      </c>
      <c r="D228">
        <v>1</v>
      </c>
      <c r="E228">
        <v>1252</v>
      </c>
      <c r="F228">
        <v>1252</v>
      </c>
    </row>
    <row r="229" spans="1:6">
      <c r="A229" t="s">
        <v>3335</v>
      </c>
      <c r="B229">
        <v>1</v>
      </c>
      <c r="C229">
        <v>260</v>
      </c>
      <c r="D229">
        <v>5</v>
      </c>
      <c r="E229">
        <v>1248</v>
      </c>
      <c r="F229">
        <v>1621</v>
      </c>
    </row>
    <row r="230" spans="1:6">
      <c r="A230" t="s">
        <v>2374</v>
      </c>
      <c r="B230">
        <v>1</v>
      </c>
      <c r="C230">
        <v>226</v>
      </c>
      <c r="D230">
        <v>5</v>
      </c>
      <c r="E230">
        <v>1244</v>
      </c>
      <c r="F230">
        <v>1585</v>
      </c>
    </row>
    <row r="231" spans="1:6">
      <c r="A231" t="s">
        <v>5754</v>
      </c>
      <c r="B231">
        <v>0</v>
      </c>
      <c r="C231">
        <v>0</v>
      </c>
      <c r="D231">
        <v>1</v>
      </c>
      <c r="E231">
        <v>1244</v>
      </c>
      <c r="F231">
        <v>1244</v>
      </c>
    </row>
    <row r="232" spans="1:6">
      <c r="A232" t="s">
        <v>5943</v>
      </c>
      <c r="B232">
        <v>1</v>
      </c>
      <c r="C232">
        <v>204</v>
      </c>
      <c r="D232">
        <v>5</v>
      </c>
      <c r="E232">
        <v>1241</v>
      </c>
      <c r="F232">
        <v>1559</v>
      </c>
    </row>
    <row r="233" spans="1:6">
      <c r="A233" t="s">
        <v>4468</v>
      </c>
      <c r="B233">
        <v>1</v>
      </c>
      <c r="C233">
        <v>205</v>
      </c>
      <c r="D233">
        <v>5</v>
      </c>
      <c r="E233">
        <v>1239</v>
      </c>
      <c r="F233">
        <v>1570</v>
      </c>
    </row>
    <row r="234" spans="1:6">
      <c r="A234" t="s">
        <v>5692</v>
      </c>
      <c r="B234">
        <v>1</v>
      </c>
      <c r="C234">
        <v>213</v>
      </c>
      <c r="D234">
        <v>5</v>
      </c>
      <c r="E234">
        <v>1238</v>
      </c>
      <c r="F234">
        <v>1549</v>
      </c>
    </row>
    <row r="235" spans="1:6">
      <c r="A235" t="s">
        <v>4652</v>
      </c>
      <c r="B235">
        <v>1</v>
      </c>
      <c r="C235">
        <v>245</v>
      </c>
      <c r="D235">
        <v>5</v>
      </c>
      <c r="E235">
        <v>1236</v>
      </c>
      <c r="F235">
        <v>1592</v>
      </c>
    </row>
    <row r="236" spans="1:6">
      <c r="A236" t="s">
        <v>4490</v>
      </c>
      <c r="B236">
        <v>1</v>
      </c>
      <c r="C236">
        <v>623</v>
      </c>
      <c r="D236">
        <v>4</v>
      </c>
      <c r="E236">
        <v>1219</v>
      </c>
      <c r="F236">
        <v>2081</v>
      </c>
    </row>
    <row r="237" spans="1:6">
      <c r="A237" t="s">
        <v>3309</v>
      </c>
      <c r="B237">
        <v>0</v>
      </c>
      <c r="C237">
        <v>0</v>
      </c>
      <c r="D237">
        <v>1</v>
      </c>
      <c r="E237">
        <v>1219</v>
      </c>
      <c r="F237">
        <v>1219</v>
      </c>
    </row>
    <row r="238" spans="1:6">
      <c r="A238" t="s">
        <v>5229</v>
      </c>
      <c r="B238">
        <v>1</v>
      </c>
      <c r="C238">
        <v>190</v>
      </c>
      <c r="D238">
        <v>5</v>
      </c>
      <c r="E238">
        <v>1215</v>
      </c>
      <c r="F238">
        <v>1501</v>
      </c>
    </row>
    <row r="239" spans="1:6">
      <c r="A239" t="s">
        <v>4942</v>
      </c>
      <c r="B239">
        <v>1</v>
      </c>
      <c r="C239">
        <v>281</v>
      </c>
      <c r="D239">
        <v>5</v>
      </c>
      <c r="E239">
        <v>1209</v>
      </c>
      <c r="F239">
        <v>1584</v>
      </c>
    </row>
    <row r="240" spans="1:6">
      <c r="A240" t="s">
        <v>1561</v>
      </c>
      <c r="B240">
        <v>1</v>
      </c>
      <c r="C240">
        <v>217</v>
      </c>
      <c r="D240">
        <v>5</v>
      </c>
      <c r="E240">
        <v>1198</v>
      </c>
      <c r="F240">
        <v>1520</v>
      </c>
    </row>
    <row r="241" spans="1:6">
      <c r="A241" t="s">
        <v>6155</v>
      </c>
      <c r="B241">
        <v>1</v>
      </c>
      <c r="C241">
        <v>248</v>
      </c>
      <c r="D241">
        <v>5</v>
      </c>
      <c r="E241">
        <v>1194</v>
      </c>
      <c r="F241">
        <v>1567</v>
      </c>
    </row>
    <row r="242" spans="1:6">
      <c r="A242" t="s">
        <v>6256</v>
      </c>
      <c r="B242">
        <v>1</v>
      </c>
      <c r="C242">
        <v>252</v>
      </c>
      <c r="D242">
        <v>5</v>
      </c>
      <c r="E242">
        <v>1193</v>
      </c>
      <c r="F242">
        <v>1572</v>
      </c>
    </row>
    <row r="243" spans="1:6">
      <c r="A243" t="s">
        <v>2619</v>
      </c>
      <c r="B243">
        <v>0</v>
      </c>
      <c r="C243">
        <v>0</v>
      </c>
      <c r="D243">
        <v>3</v>
      </c>
      <c r="E243">
        <v>1168</v>
      </c>
      <c r="F243">
        <v>1168</v>
      </c>
    </row>
    <row r="244" spans="1:6">
      <c r="A244" t="s">
        <v>4923</v>
      </c>
      <c r="B244">
        <v>1</v>
      </c>
      <c r="C244">
        <v>249</v>
      </c>
      <c r="D244">
        <v>5</v>
      </c>
      <c r="E244">
        <v>1163</v>
      </c>
      <c r="F244">
        <v>1517</v>
      </c>
    </row>
    <row r="245" spans="1:6">
      <c r="A245" t="s">
        <v>5016</v>
      </c>
      <c r="B245">
        <v>0</v>
      </c>
      <c r="C245">
        <v>0</v>
      </c>
      <c r="D245">
        <v>1</v>
      </c>
      <c r="E245">
        <v>1161</v>
      </c>
      <c r="F245">
        <v>1161</v>
      </c>
    </row>
    <row r="246" spans="1:6">
      <c r="A246" t="s">
        <v>514</v>
      </c>
      <c r="B246">
        <v>1</v>
      </c>
      <c r="C246">
        <v>203</v>
      </c>
      <c r="D246">
        <v>5</v>
      </c>
      <c r="E246">
        <v>1158</v>
      </c>
      <c r="F246">
        <v>1472</v>
      </c>
    </row>
    <row r="247" spans="1:6">
      <c r="A247" t="s">
        <v>2234</v>
      </c>
      <c r="B247">
        <v>1</v>
      </c>
      <c r="C247">
        <v>290</v>
      </c>
      <c r="D247">
        <v>5</v>
      </c>
      <c r="E247">
        <v>1150</v>
      </c>
      <c r="F247">
        <v>1588</v>
      </c>
    </row>
    <row r="248" spans="1:6">
      <c r="A248" t="s">
        <v>3840</v>
      </c>
      <c r="B248">
        <v>1</v>
      </c>
      <c r="C248">
        <v>270</v>
      </c>
      <c r="D248">
        <v>5</v>
      </c>
      <c r="E248">
        <v>1149</v>
      </c>
      <c r="F248">
        <v>1539</v>
      </c>
    </row>
    <row r="249" spans="1:6">
      <c r="A249" t="s">
        <v>261</v>
      </c>
      <c r="B249">
        <v>1</v>
      </c>
      <c r="C249">
        <v>166</v>
      </c>
      <c r="D249">
        <v>5</v>
      </c>
      <c r="E249">
        <v>1141</v>
      </c>
      <c r="F249">
        <v>1398</v>
      </c>
    </row>
    <row r="250" spans="1:6">
      <c r="A250" t="s">
        <v>5000</v>
      </c>
      <c r="B250">
        <v>1</v>
      </c>
      <c r="C250">
        <v>229</v>
      </c>
      <c r="D250">
        <v>5</v>
      </c>
      <c r="E250">
        <v>1130</v>
      </c>
      <c r="F250">
        <v>1475</v>
      </c>
    </row>
    <row r="251" spans="1:6">
      <c r="A251" t="s">
        <v>4946</v>
      </c>
      <c r="B251">
        <v>1</v>
      </c>
      <c r="C251">
        <v>258</v>
      </c>
      <c r="D251">
        <v>5</v>
      </c>
      <c r="E251">
        <v>1127</v>
      </c>
      <c r="F251">
        <v>1535</v>
      </c>
    </row>
    <row r="252" spans="1:6">
      <c r="A252" t="s">
        <v>3079</v>
      </c>
      <c r="B252">
        <v>1</v>
      </c>
      <c r="C252">
        <v>185</v>
      </c>
      <c r="D252">
        <v>5</v>
      </c>
      <c r="E252">
        <v>1122</v>
      </c>
      <c r="F252">
        <v>1395</v>
      </c>
    </row>
    <row r="253" spans="1:6">
      <c r="A253" t="s">
        <v>1268</v>
      </c>
      <c r="B253">
        <v>1</v>
      </c>
      <c r="C253">
        <v>229</v>
      </c>
      <c r="D253">
        <v>5</v>
      </c>
      <c r="E253">
        <v>1115</v>
      </c>
      <c r="F253">
        <v>1444</v>
      </c>
    </row>
    <row r="254" spans="1:6">
      <c r="A254" t="s">
        <v>3157</v>
      </c>
      <c r="B254">
        <v>1</v>
      </c>
      <c r="C254">
        <v>235</v>
      </c>
      <c r="D254">
        <v>5</v>
      </c>
      <c r="E254">
        <v>1110</v>
      </c>
      <c r="F254">
        <v>1458</v>
      </c>
    </row>
    <row r="255" spans="1:6">
      <c r="A255" t="s">
        <v>6241</v>
      </c>
      <c r="B255">
        <v>0</v>
      </c>
      <c r="C255">
        <v>0</v>
      </c>
      <c r="D255">
        <v>1</v>
      </c>
      <c r="E255">
        <v>1108</v>
      </c>
      <c r="F255">
        <v>1108</v>
      </c>
    </row>
    <row r="256" spans="1:6">
      <c r="A256" t="s">
        <v>1692</v>
      </c>
      <c r="B256">
        <v>1</v>
      </c>
      <c r="C256">
        <v>150</v>
      </c>
      <c r="D256">
        <v>5</v>
      </c>
      <c r="E256">
        <v>1105</v>
      </c>
      <c r="F256">
        <v>1365</v>
      </c>
    </row>
    <row r="257" spans="1:6">
      <c r="A257" t="s">
        <v>5208</v>
      </c>
      <c r="B257">
        <v>1</v>
      </c>
      <c r="C257">
        <v>137</v>
      </c>
      <c r="D257">
        <v>5</v>
      </c>
      <c r="E257">
        <v>1104</v>
      </c>
      <c r="F257">
        <v>1312</v>
      </c>
    </row>
    <row r="258" spans="1:6">
      <c r="A258" t="s">
        <v>5346</v>
      </c>
      <c r="B258">
        <v>1</v>
      </c>
      <c r="C258">
        <v>221</v>
      </c>
      <c r="D258">
        <v>5</v>
      </c>
      <c r="E258">
        <v>1098</v>
      </c>
      <c r="F258">
        <v>1430</v>
      </c>
    </row>
    <row r="259" spans="1:6">
      <c r="A259" t="s">
        <v>3678</v>
      </c>
      <c r="B259">
        <v>1</v>
      </c>
      <c r="C259">
        <v>237</v>
      </c>
      <c r="D259">
        <v>5</v>
      </c>
      <c r="E259">
        <v>1094</v>
      </c>
      <c r="F259">
        <v>1426</v>
      </c>
    </row>
    <row r="260" spans="1:6">
      <c r="A260" t="s">
        <v>2020</v>
      </c>
      <c r="B260">
        <v>1</v>
      </c>
      <c r="C260">
        <v>174</v>
      </c>
      <c r="D260">
        <v>5</v>
      </c>
      <c r="E260">
        <v>1086</v>
      </c>
      <c r="F260">
        <v>1380</v>
      </c>
    </row>
    <row r="261" spans="1:6">
      <c r="A261" t="s">
        <v>2591</v>
      </c>
      <c r="B261">
        <v>1</v>
      </c>
      <c r="C261">
        <v>147</v>
      </c>
      <c r="D261">
        <v>5</v>
      </c>
      <c r="E261">
        <v>1086</v>
      </c>
      <c r="F261">
        <v>1325</v>
      </c>
    </row>
    <row r="262" spans="1:6">
      <c r="A262" t="s">
        <v>1801</v>
      </c>
      <c r="B262">
        <v>1</v>
      </c>
      <c r="C262">
        <v>172</v>
      </c>
      <c r="D262">
        <v>5</v>
      </c>
      <c r="E262">
        <v>1085</v>
      </c>
      <c r="F262">
        <v>1374</v>
      </c>
    </row>
    <row r="263" spans="1:6">
      <c r="A263" t="s">
        <v>2895</v>
      </c>
      <c r="B263">
        <v>1</v>
      </c>
      <c r="C263">
        <v>183</v>
      </c>
      <c r="D263">
        <v>5</v>
      </c>
      <c r="E263">
        <v>1084</v>
      </c>
      <c r="F263">
        <v>1366</v>
      </c>
    </row>
    <row r="264" spans="1:6">
      <c r="A264" t="s">
        <v>5551</v>
      </c>
      <c r="B264">
        <v>1</v>
      </c>
      <c r="C264">
        <v>276</v>
      </c>
      <c r="D264">
        <v>5</v>
      </c>
      <c r="E264">
        <v>1083</v>
      </c>
      <c r="F264">
        <v>1441</v>
      </c>
    </row>
    <row r="265" spans="1:6">
      <c r="A265" t="s">
        <v>2207</v>
      </c>
      <c r="B265">
        <v>1</v>
      </c>
      <c r="C265">
        <v>157</v>
      </c>
      <c r="D265">
        <v>5</v>
      </c>
      <c r="E265">
        <v>1080</v>
      </c>
      <c r="F265">
        <v>1328</v>
      </c>
    </row>
    <row r="266" spans="1:6">
      <c r="A266" t="s">
        <v>3355</v>
      </c>
      <c r="B266">
        <v>1</v>
      </c>
      <c r="C266">
        <v>219</v>
      </c>
      <c r="D266">
        <v>5</v>
      </c>
      <c r="E266">
        <v>1076</v>
      </c>
      <c r="F266">
        <v>1404</v>
      </c>
    </row>
    <row r="267" spans="1:6">
      <c r="A267" t="s">
        <v>3501</v>
      </c>
      <c r="B267">
        <v>1</v>
      </c>
      <c r="C267">
        <v>160</v>
      </c>
      <c r="D267">
        <v>5</v>
      </c>
      <c r="E267">
        <v>1069</v>
      </c>
      <c r="F267">
        <v>1303</v>
      </c>
    </row>
    <row r="268" spans="1:6">
      <c r="A268" t="s">
        <v>5821</v>
      </c>
      <c r="B268">
        <v>1</v>
      </c>
      <c r="C268">
        <v>218</v>
      </c>
      <c r="D268">
        <v>5</v>
      </c>
      <c r="E268">
        <v>1067</v>
      </c>
      <c r="F268">
        <v>1383</v>
      </c>
    </row>
    <row r="269" spans="1:6">
      <c r="A269" t="s">
        <v>2051</v>
      </c>
      <c r="B269">
        <v>1</v>
      </c>
      <c r="C269">
        <v>186</v>
      </c>
      <c r="D269">
        <v>5</v>
      </c>
      <c r="E269">
        <v>1064</v>
      </c>
      <c r="F269">
        <v>1334</v>
      </c>
    </row>
    <row r="270" spans="1:6">
      <c r="A270" t="s">
        <v>699</v>
      </c>
      <c r="B270">
        <v>1</v>
      </c>
      <c r="C270">
        <v>284</v>
      </c>
      <c r="D270">
        <v>4</v>
      </c>
      <c r="E270">
        <v>1061</v>
      </c>
      <c r="F270">
        <v>1484</v>
      </c>
    </row>
    <row r="271" spans="1:6">
      <c r="A271" t="s">
        <v>4122</v>
      </c>
      <c r="B271">
        <v>1</v>
      </c>
      <c r="C271">
        <v>231</v>
      </c>
      <c r="D271">
        <v>5</v>
      </c>
      <c r="E271">
        <v>1059</v>
      </c>
      <c r="F271">
        <v>1396</v>
      </c>
    </row>
    <row r="272" spans="1:6">
      <c r="A272" t="s">
        <v>2751</v>
      </c>
      <c r="B272">
        <v>1</v>
      </c>
      <c r="C272">
        <v>274</v>
      </c>
      <c r="D272">
        <v>5</v>
      </c>
      <c r="E272">
        <v>1055</v>
      </c>
      <c r="F272">
        <v>1485</v>
      </c>
    </row>
    <row r="273" spans="1:6">
      <c r="A273" t="s">
        <v>3496</v>
      </c>
      <c r="B273">
        <v>1</v>
      </c>
      <c r="C273">
        <v>141</v>
      </c>
      <c r="D273">
        <v>5</v>
      </c>
      <c r="E273">
        <v>1053</v>
      </c>
      <c r="F273">
        <v>1293</v>
      </c>
    </row>
    <row r="274" spans="1:6">
      <c r="A274" t="s">
        <v>1746</v>
      </c>
      <c r="B274">
        <v>1</v>
      </c>
      <c r="C274">
        <v>181</v>
      </c>
      <c r="D274">
        <v>5</v>
      </c>
      <c r="E274">
        <v>1053</v>
      </c>
      <c r="F274">
        <v>1308</v>
      </c>
    </row>
    <row r="275" spans="1:6">
      <c r="A275" t="s">
        <v>3513</v>
      </c>
      <c r="B275">
        <v>1</v>
      </c>
      <c r="C275">
        <v>133</v>
      </c>
      <c r="D275">
        <v>5</v>
      </c>
      <c r="E275">
        <v>1052</v>
      </c>
      <c r="F275">
        <v>1255</v>
      </c>
    </row>
    <row r="276" spans="1:6">
      <c r="A276" t="s">
        <v>1869</v>
      </c>
      <c r="B276">
        <v>0</v>
      </c>
      <c r="C276">
        <v>0</v>
      </c>
      <c r="D276">
        <v>2</v>
      </c>
      <c r="E276">
        <v>1048</v>
      </c>
      <c r="F276">
        <v>1048</v>
      </c>
    </row>
    <row r="277" spans="1:6">
      <c r="A277" t="s">
        <v>5261</v>
      </c>
      <c r="B277">
        <v>1</v>
      </c>
      <c r="C277">
        <v>222</v>
      </c>
      <c r="D277">
        <v>5</v>
      </c>
      <c r="E277">
        <v>1046</v>
      </c>
      <c r="F277">
        <v>1391</v>
      </c>
    </row>
    <row r="278" spans="1:6">
      <c r="A278" t="s">
        <v>5828</v>
      </c>
      <c r="B278">
        <v>1</v>
      </c>
      <c r="C278">
        <v>240</v>
      </c>
      <c r="D278">
        <v>5</v>
      </c>
      <c r="E278">
        <v>1044</v>
      </c>
      <c r="F278">
        <v>1386</v>
      </c>
    </row>
    <row r="279" spans="1:6">
      <c r="A279" t="s">
        <v>4493</v>
      </c>
      <c r="B279">
        <v>1</v>
      </c>
      <c r="C279">
        <v>210</v>
      </c>
      <c r="D279">
        <v>5</v>
      </c>
      <c r="E279">
        <v>1042</v>
      </c>
      <c r="F279">
        <v>1403</v>
      </c>
    </row>
    <row r="280" spans="1:6">
      <c r="A280" t="s">
        <v>5467</v>
      </c>
      <c r="B280">
        <v>1</v>
      </c>
      <c r="C280">
        <v>216</v>
      </c>
      <c r="D280">
        <v>5</v>
      </c>
      <c r="E280">
        <v>1042</v>
      </c>
      <c r="F280">
        <v>1365</v>
      </c>
    </row>
    <row r="281" spans="1:6">
      <c r="A281" t="s">
        <v>4263</v>
      </c>
      <c r="B281">
        <v>1</v>
      </c>
      <c r="C281">
        <v>161</v>
      </c>
      <c r="D281">
        <v>5</v>
      </c>
      <c r="E281">
        <v>1042</v>
      </c>
      <c r="F281">
        <v>1303</v>
      </c>
    </row>
    <row r="282" spans="1:6">
      <c r="A282" t="s">
        <v>718</v>
      </c>
      <c r="B282">
        <v>1</v>
      </c>
      <c r="C282">
        <v>202</v>
      </c>
      <c r="D282">
        <v>5</v>
      </c>
      <c r="E282">
        <v>1037</v>
      </c>
      <c r="F282">
        <v>1323</v>
      </c>
    </row>
    <row r="283" spans="1:6">
      <c r="A283" t="s">
        <v>567</v>
      </c>
      <c r="B283">
        <v>1</v>
      </c>
      <c r="C283">
        <v>192</v>
      </c>
      <c r="D283">
        <v>5</v>
      </c>
      <c r="E283">
        <v>1032</v>
      </c>
      <c r="F283">
        <v>1313</v>
      </c>
    </row>
    <row r="284" spans="1:6">
      <c r="A284" t="s">
        <v>896</v>
      </c>
      <c r="B284">
        <v>1</v>
      </c>
      <c r="C284">
        <v>191</v>
      </c>
      <c r="D284">
        <v>5</v>
      </c>
      <c r="E284">
        <v>1025</v>
      </c>
      <c r="F284">
        <v>1334</v>
      </c>
    </row>
    <row r="285" spans="1:6">
      <c r="A285" t="s">
        <v>4030</v>
      </c>
      <c r="B285">
        <v>1</v>
      </c>
      <c r="C285">
        <v>204</v>
      </c>
      <c r="D285">
        <v>5</v>
      </c>
      <c r="E285">
        <v>1014</v>
      </c>
      <c r="F285">
        <v>1303</v>
      </c>
    </row>
    <row r="286" spans="1:6">
      <c r="A286" t="s">
        <v>2496</v>
      </c>
      <c r="B286">
        <v>1</v>
      </c>
      <c r="C286">
        <v>104</v>
      </c>
      <c r="D286">
        <v>5</v>
      </c>
      <c r="E286">
        <v>1012</v>
      </c>
      <c r="F286">
        <v>1175</v>
      </c>
    </row>
    <row r="287" spans="1:6">
      <c r="A287" t="s">
        <v>4041</v>
      </c>
      <c r="B287">
        <v>1</v>
      </c>
      <c r="C287">
        <v>215</v>
      </c>
      <c r="D287">
        <v>5</v>
      </c>
      <c r="E287">
        <v>1010</v>
      </c>
      <c r="F287">
        <v>1326</v>
      </c>
    </row>
    <row r="288" spans="1:6">
      <c r="A288" t="s">
        <v>1179</v>
      </c>
      <c r="B288">
        <v>1</v>
      </c>
      <c r="C288">
        <v>152</v>
      </c>
      <c r="D288">
        <v>5</v>
      </c>
      <c r="E288">
        <v>1009</v>
      </c>
      <c r="F288">
        <v>1246</v>
      </c>
    </row>
    <row r="289" spans="1:6">
      <c r="A289" t="s">
        <v>1506</v>
      </c>
      <c r="B289">
        <v>0</v>
      </c>
      <c r="C289">
        <v>0</v>
      </c>
      <c r="D289">
        <v>1</v>
      </c>
      <c r="E289">
        <v>1005</v>
      </c>
      <c r="F289">
        <v>1005</v>
      </c>
    </row>
    <row r="290" spans="1:6">
      <c r="A290" t="s">
        <v>1085</v>
      </c>
      <c r="B290">
        <v>1</v>
      </c>
      <c r="C290">
        <v>214</v>
      </c>
      <c r="D290">
        <v>5</v>
      </c>
      <c r="E290">
        <v>1004</v>
      </c>
      <c r="F290">
        <v>1329</v>
      </c>
    </row>
    <row r="291" spans="1:6">
      <c r="A291" t="s">
        <v>336</v>
      </c>
      <c r="B291">
        <v>1</v>
      </c>
      <c r="C291">
        <v>249</v>
      </c>
      <c r="D291">
        <v>5</v>
      </c>
      <c r="E291">
        <v>1000</v>
      </c>
      <c r="F291">
        <v>1359</v>
      </c>
    </row>
    <row r="292" spans="1:6">
      <c r="A292" t="s">
        <v>1685</v>
      </c>
      <c r="B292">
        <v>1</v>
      </c>
      <c r="C292">
        <v>245</v>
      </c>
      <c r="D292">
        <v>5</v>
      </c>
      <c r="E292">
        <v>997</v>
      </c>
      <c r="F292">
        <v>1358</v>
      </c>
    </row>
    <row r="293" spans="1:6">
      <c r="A293" t="s">
        <v>6007</v>
      </c>
      <c r="B293">
        <v>1</v>
      </c>
      <c r="C293">
        <v>185</v>
      </c>
      <c r="D293">
        <v>5</v>
      </c>
      <c r="E293">
        <v>994</v>
      </c>
      <c r="F293">
        <v>1285</v>
      </c>
    </row>
    <row r="294" spans="1:6">
      <c r="A294" t="s">
        <v>1835</v>
      </c>
      <c r="B294">
        <v>1</v>
      </c>
      <c r="C294">
        <v>204</v>
      </c>
      <c r="D294">
        <v>5</v>
      </c>
      <c r="E294">
        <v>991</v>
      </c>
      <c r="F294">
        <v>1299</v>
      </c>
    </row>
    <row r="295" spans="1:6">
      <c r="A295" t="s">
        <v>1260</v>
      </c>
      <c r="B295">
        <v>1</v>
      </c>
      <c r="C295">
        <v>166</v>
      </c>
      <c r="D295">
        <v>5</v>
      </c>
      <c r="E295">
        <v>988</v>
      </c>
      <c r="F295">
        <v>1245</v>
      </c>
    </row>
    <row r="296" spans="1:6">
      <c r="A296" t="s">
        <v>5807</v>
      </c>
      <c r="B296">
        <v>1</v>
      </c>
      <c r="C296">
        <v>145</v>
      </c>
      <c r="D296">
        <v>5</v>
      </c>
      <c r="E296">
        <v>984</v>
      </c>
      <c r="F296">
        <v>1176</v>
      </c>
    </row>
    <row r="297" spans="1:6">
      <c r="A297" t="s">
        <v>422</v>
      </c>
      <c r="B297">
        <v>1</v>
      </c>
      <c r="C297">
        <v>164</v>
      </c>
      <c r="D297">
        <v>5</v>
      </c>
      <c r="E297">
        <v>981</v>
      </c>
      <c r="F297">
        <v>1238</v>
      </c>
    </row>
    <row r="298" spans="1:6">
      <c r="A298" t="s">
        <v>3970</v>
      </c>
      <c r="B298">
        <v>1</v>
      </c>
      <c r="C298">
        <v>241</v>
      </c>
      <c r="D298">
        <v>5</v>
      </c>
      <c r="E298">
        <v>981</v>
      </c>
      <c r="F298">
        <v>1326</v>
      </c>
    </row>
    <row r="299" spans="1:6">
      <c r="A299" t="s">
        <v>1429</v>
      </c>
      <c r="B299">
        <v>1</v>
      </c>
      <c r="C299">
        <v>231</v>
      </c>
      <c r="D299">
        <v>4</v>
      </c>
      <c r="E299">
        <v>981</v>
      </c>
      <c r="F299">
        <v>1320</v>
      </c>
    </row>
    <row r="300" spans="1:6">
      <c r="A300" t="s">
        <v>1313</v>
      </c>
      <c r="B300">
        <v>1</v>
      </c>
      <c r="C300">
        <v>228</v>
      </c>
      <c r="D300">
        <v>5</v>
      </c>
      <c r="E300">
        <v>980</v>
      </c>
      <c r="F300">
        <v>1311</v>
      </c>
    </row>
    <row r="301" spans="1:6">
      <c r="A301" t="s">
        <v>3411</v>
      </c>
      <c r="B301">
        <v>1</v>
      </c>
      <c r="C301">
        <v>106</v>
      </c>
      <c r="D301">
        <v>5</v>
      </c>
      <c r="E301">
        <v>972</v>
      </c>
      <c r="F301">
        <v>1133</v>
      </c>
    </row>
    <row r="302" spans="1:6">
      <c r="A302" t="s">
        <v>5834</v>
      </c>
      <c r="B302">
        <v>0</v>
      </c>
      <c r="C302">
        <v>0</v>
      </c>
      <c r="D302">
        <v>2</v>
      </c>
      <c r="E302">
        <v>970</v>
      </c>
      <c r="F302">
        <v>970</v>
      </c>
    </row>
    <row r="303" spans="1:6">
      <c r="A303" t="s">
        <v>4369</v>
      </c>
      <c r="B303">
        <v>1</v>
      </c>
      <c r="C303">
        <v>196</v>
      </c>
      <c r="D303">
        <v>5</v>
      </c>
      <c r="E303">
        <v>969</v>
      </c>
      <c r="F303">
        <v>1257</v>
      </c>
    </row>
    <row r="304" spans="1:6">
      <c r="A304" t="s">
        <v>5866</v>
      </c>
      <c r="B304">
        <v>1</v>
      </c>
      <c r="C304">
        <v>221</v>
      </c>
      <c r="D304">
        <v>5</v>
      </c>
      <c r="E304">
        <v>965</v>
      </c>
      <c r="F304">
        <v>1287</v>
      </c>
    </row>
    <row r="305" spans="1:6">
      <c r="A305" t="s">
        <v>2783</v>
      </c>
      <c r="B305">
        <v>1</v>
      </c>
      <c r="C305">
        <v>302</v>
      </c>
      <c r="D305">
        <v>3</v>
      </c>
      <c r="E305">
        <v>956</v>
      </c>
      <c r="F305">
        <v>1397</v>
      </c>
    </row>
    <row r="306" spans="1:6">
      <c r="A306" t="s">
        <v>484</v>
      </c>
      <c r="B306">
        <v>1</v>
      </c>
      <c r="C306">
        <v>148</v>
      </c>
      <c r="D306">
        <v>5</v>
      </c>
      <c r="E306">
        <v>955</v>
      </c>
      <c r="F306">
        <v>1183</v>
      </c>
    </row>
    <row r="307" spans="1:6">
      <c r="A307" t="s">
        <v>1396</v>
      </c>
      <c r="B307">
        <v>1</v>
      </c>
      <c r="C307">
        <v>179</v>
      </c>
      <c r="D307">
        <v>5</v>
      </c>
      <c r="E307">
        <v>955</v>
      </c>
      <c r="F307">
        <v>1247</v>
      </c>
    </row>
    <row r="308" spans="1:6">
      <c r="A308" t="s">
        <v>1852</v>
      </c>
      <c r="B308">
        <v>1</v>
      </c>
      <c r="C308">
        <v>193</v>
      </c>
      <c r="D308">
        <v>5</v>
      </c>
      <c r="E308">
        <v>954</v>
      </c>
      <c r="F308">
        <v>1247</v>
      </c>
    </row>
    <row r="309" spans="1:6">
      <c r="A309" t="s">
        <v>4509</v>
      </c>
      <c r="B309">
        <v>1</v>
      </c>
      <c r="C309">
        <v>238</v>
      </c>
      <c r="D309">
        <v>5</v>
      </c>
      <c r="E309">
        <v>949</v>
      </c>
      <c r="F309">
        <v>1320</v>
      </c>
    </row>
    <row r="310" spans="1:6">
      <c r="A310" t="s">
        <v>3816</v>
      </c>
      <c r="B310">
        <v>1</v>
      </c>
      <c r="C310">
        <v>199</v>
      </c>
      <c r="D310">
        <v>5</v>
      </c>
      <c r="E310">
        <v>949</v>
      </c>
      <c r="F310">
        <v>1268</v>
      </c>
    </row>
    <row r="311" spans="1:6">
      <c r="A311" t="s">
        <v>3431</v>
      </c>
      <c r="B311">
        <v>1</v>
      </c>
      <c r="C311">
        <v>182</v>
      </c>
      <c r="D311">
        <v>5</v>
      </c>
      <c r="E311">
        <v>945</v>
      </c>
      <c r="F311">
        <v>1225</v>
      </c>
    </row>
    <row r="312" spans="1:6">
      <c r="A312" t="s">
        <v>4872</v>
      </c>
      <c r="B312">
        <v>1</v>
      </c>
      <c r="C312">
        <v>147</v>
      </c>
      <c r="D312">
        <v>5</v>
      </c>
      <c r="E312">
        <v>945</v>
      </c>
      <c r="F312">
        <v>1175</v>
      </c>
    </row>
    <row r="313" spans="1:6">
      <c r="A313" t="s">
        <v>6059</v>
      </c>
      <c r="B313">
        <v>1</v>
      </c>
      <c r="C313">
        <v>195</v>
      </c>
      <c r="D313">
        <v>5</v>
      </c>
      <c r="E313">
        <v>944</v>
      </c>
      <c r="F313">
        <v>1228</v>
      </c>
    </row>
    <row r="314" spans="1:6">
      <c r="A314" t="s">
        <v>1783</v>
      </c>
      <c r="B314">
        <v>1</v>
      </c>
      <c r="C314">
        <v>171</v>
      </c>
      <c r="D314">
        <v>5</v>
      </c>
      <c r="E314">
        <v>941</v>
      </c>
      <c r="F314">
        <v>1210</v>
      </c>
    </row>
    <row r="315" spans="1:6">
      <c r="A315" t="s">
        <v>3752</v>
      </c>
      <c r="B315">
        <v>1</v>
      </c>
      <c r="C315">
        <v>176</v>
      </c>
      <c r="D315">
        <v>5</v>
      </c>
      <c r="E315">
        <v>940</v>
      </c>
      <c r="F315">
        <v>1234</v>
      </c>
    </row>
    <row r="316" spans="1:6">
      <c r="A316" t="s">
        <v>4595</v>
      </c>
      <c r="B316">
        <v>1</v>
      </c>
      <c r="C316">
        <v>763</v>
      </c>
      <c r="D316">
        <v>2</v>
      </c>
      <c r="E316">
        <v>938</v>
      </c>
      <c r="F316">
        <v>1992</v>
      </c>
    </row>
    <row r="317" spans="1:6">
      <c r="A317" t="s">
        <v>3409</v>
      </c>
      <c r="B317">
        <v>1</v>
      </c>
      <c r="C317">
        <v>181</v>
      </c>
      <c r="D317">
        <v>5</v>
      </c>
      <c r="E317">
        <v>937</v>
      </c>
      <c r="F317">
        <v>1210</v>
      </c>
    </row>
    <row r="318" spans="1:6">
      <c r="A318" t="s">
        <v>4861</v>
      </c>
      <c r="B318">
        <v>1</v>
      </c>
      <c r="C318">
        <v>184</v>
      </c>
      <c r="D318">
        <v>5</v>
      </c>
      <c r="E318">
        <v>929</v>
      </c>
      <c r="F318">
        <v>1213</v>
      </c>
    </row>
    <row r="319" spans="1:6">
      <c r="A319" t="s">
        <v>888</v>
      </c>
      <c r="B319">
        <v>1</v>
      </c>
      <c r="C319">
        <v>221</v>
      </c>
      <c r="D319">
        <v>5</v>
      </c>
      <c r="E319">
        <v>928</v>
      </c>
      <c r="F319">
        <v>1251</v>
      </c>
    </row>
    <row r="320" spans="1:6">
      <c r="A320" t="s">
        <v>4340</v>
      </c>
      <c r="B320">
        <v>1</v>
      </c>
      <c r="C320">
        <v>179</v>
      </c>
      <c r="D320">
        <v>5</v>
      </c>
      <c r="E320">
        <v>928</v>
      </c>
      <c r="F320">
        <v>1221</v>
      </c>
    </row>
    <row r="321" spans="1:6">
      <c r="A321" t="s">
        <v>1294</v>
      </c>
      <c r="B321">
        <v>1</v>
      </c>
      <c r="C321">
        <v>178</v>
      </c>
      <c r="D321">
        <v>5</v>
      </c>
      <c r="E321">
        <v>925</v>
      </c>
      <c r="F321">
        <v>1190</v>
      </c>
    </row>
    <row r="322" spans="1:6">
      <c r="A322" t="s">
        <v>4326</v>
      </c>
      <c r="B322">
        <v>1</v>
      </c>
      <c r="C322">
        <v>184</v>
      </c>
      <c r="D322">
        <v>5</v>
      </c>
      <c r="E322">
        <v>924</v>
      </c>
      <c r="F322">
        <v>1222</v>
      </c>
    </row>
    <row r="323" spans="1:6">
      <c r="A323" t="s">
        <v>5990</v>
      </c>
      <c r="B323">
        <v>1</v>
      </c>
      <c r="C323">
        <v>187</v>
      </c>
      <c r="D323">
        <v>5</v>
      </c>
      <c r="E323">
        <v>922</v>
      </c>
      <c r="F323">
        <v>1200</v>
      </c>
    </row>
    <row r="324" spans="1:6">
      <c r="A324" t="s">
        <v>586</v>
      </c>
      <c r="B324">
        <v>1</v>
      </c>
      <c r="C324">
        <v>176</v>
      </c>
      <c r="D324">
        <v>5</v>
      </c>
      <c r="E324">
        <v>922</v>
      </c>
      <c r="F324">
        <v>1199</v>
      </c>
    </row>
    <row r="325" spans="1:6">
      <c r="A325" t="s">
        <v>4121</v>
      </c>
      <c r="B325">
        <v>1</v>
      </c>
      <c r="C325">
        <v>173</v>
      </c>
      <c r="D325">
        <v>5</v>
      </c>
      <c r="E325">
        <v>911</v>
      </c>
      <c r="F325">
        <v>1173</v>
      </c>
    </row>
    <row r="326" spans="1:6">
      <c r="A326" t="s">
        <v>1853</v>
      </c>
      <c r="B326">
        <v>1</v>
      </c>
      <c r="C326">
        <v>17</v>
      </c>
      <c r="D326">
        <v>4</v>
      </c>
      <c r="E326">
        <v>911</v>
      </c>
      <c r="F326">
        <v>934</v>
      </c>
    </row>
    <row r="327" spans="1:6">
      <c r="A327" t="s">
        <v>6118</v>
      </c>
      <c r="B327">
        <v>1</v>
      </c>
      <c r="C327">
        <v>195</v>
      </c>
      <c r="D327">
        <v>5</v>
      </c>
      <c r="E327">
        <v>909</v>
      </c>
      <c r="F327">
        <v>1184</v>
      </c>
    </row>
    <row r="328" spans="1:6">
      <c r="A328" t="s">
        <v>5458</v>
      </c>
      <c r="B328">
        <v>0</v>
      </c>
      <c r="C328">
        <v>0</v>
      </c>
      <c r="D328">
        <v>1</v>
      </c>
      <c r="E328">
        <v>904</v>
      </c>
      <c r="F328">
        <v>904</v>
      </c>
    </row>
    <row r="329" spans="1:6">
      <c r="A329" t="s">
        <v>1903</v>
      </c>
      <c r="B329">
        <v>1</v>
      </c>
      <c r="C329">
        <v>192</v>
      </c>
      <c r="D329">
        <v>5</v>
      </c>
      <c r="E329">
        <v>903</v>
      </c>
      <c r="F329">
        <v>1203</v>
      </c>
    </row>
    <row r="330" spans="1:6">
      <c r="A330" t="s">
        <v>4687</v>
      </c>
      <c r="B330">
        <v>1</v>
      </c>
      <c r="C330">
        <v>174</v>
      </c>
      <c r="D330">
        <v>5</v>
      </c>
      <c r="E330">
        <v>902</v>
      </c>
      <c r="F330">
        <v>1165</v>
      </c>
    </row>
    <row r="331" spans="1:6">
      <c r="A331" t="s">
        <v>476</v>
      </c>
      <c r="B331">
        <v>1</v>
      </c>
      <c r="C331">
        <v>277</v>
      </c>
      <c r="D331">
        <v>5</v>
      </c>
      <c r="E331">
        <v>896</v>
      </c>
      <c r="F331">
        <v>1311</v>
      </c>
    </row>
    <row r="332" spans="1:6">
      <c r="A332" t="s">
        <v>2270</v>
      </c>
      <c r="B332">
        <v>1</v>
      </c>
      <c r="C332">
        <v>173</v>
      </c>
      <c r="D332">
        <v>5</v>
      </c>
      <c r="E332">
        <v>896</v>
      </c>
      <c r="F332">
        <v>1152</v>
      </c>
    </row>
    <row r="333" spans="1:6">
      <c r="A333" t="s">
        <v>5682</v>
      </c>
      <c r="B333">
        <v>1</v>
      </c>
      <c r="C333">
        <v>283</v>
      </c>
      <c r="D333">
        <v>4</v>
      </c>
      <c r="E333">
        <v>896</v>
      </c>
      <c r="F333">
        <v>1324</v>
      </c>
    </row>
    <row r="334" spans="1:6">
      <c r="A334" t="s">
        <v>3119</v>
      </c>
      <c r="B334">
        <v>1</v>
      </c>
      <c r="C334">
        <v>152</v>
      </c>
      <c r="D334">
        <v>5</v>
      </c>
      <c r="E334">
        <v>895</v>
      </c>
      <c r="F334">
        <v>1122</v>
      </c>
    </row>
    <row r="335" spans="1:6">
      <c r="A335" t="s">
        <v>3806</v>
      </c>
      <c r="B335">
        <v>1</v>
      </c>
      <c r="C335">
        <v>173</v>
      </c>
      <c r="D335">
        <v>5</v>
      </c>
      <c r="E335">
        <v>891</v>
      </c>
      <c r="F335">
        <v>1164</v>
      </c>
    </row>
    <row r="336" spans="1:6">
      <c r="A336" t="s">
        <v>3162</v>
      </c>
      <c r="B336">
        <v>1</v>
      </c>
      <c r="C336">
        <v>155</v>
      </c>
      <c r="D336">
        <v>5</v>
      </c>
      <c r="E336">
        <v>891</v>
      </c>
      <c r="F336">
        <v>1129</v>
      </c>
    </row>
    <row r="337" spans="1:6">
      <c r="A337" t="s">
        <v>1891</v>
      </c>
      <c r="B337">
        <v>1</v>
      </c>
      <c r="C337">
        <v>159</v>
      </c>
      <c r="D337">
        <v>5</v>
      </c>
      <c r="E337">
        <v>891</v>
      </c>
      <c r="F337">
        <v>1115</v>
      </c>
    </row>
    <row r="338" spans="1:6">
      <c r="A338" t="s">
        <v>1628</v>
      </c>
      <c r="B338">
        <v>1</v>
      </c>
      <c r="C338">
        <v>189</v>
      </c>
      <c r="D338">
        <v>5</v>
      </c>
      <c r="E338">
        <v>889</v>
      </c>
      <c r="F338">
        <v>1152</v>
      </c>
    </row>
    <row r="339" spans="1:6">
      <c r="A339" t="s">
        <v>1317</v>
      </c>
      <c r="B339">
        <v>1</v>
      </c>
      <c r="C339">
        <v>235</v>
      </c>
      <c r="D339">
        <v>2</v>
      </c>
      <c r="E339">
        <v>886</v>
      </c>
      <c r="F339">
        <v>1285</v>
      </c>
    </row>
    <row r="340" spans="1:6">
      <c r="A340" t="s">
        <v>2985</v>
      </c>
      <c r="B340">
        <v>0</v>
      </c>
      <c r="C340">
        <v>0</v>
      </c>
      <c r="D340">
        <v>1</v>
      </c>
      <c r="E340">
        <v>885</v>
      </c>
      <c r="F340">
        <v>885</v>
      </c>
    </row>
    <row r="341" spans="1:6">
      <c r="A341" t="s">
        <v>6082</v>
      </c>
      <c r="B341">
        <v>1</v>
      </c>
      <c r="C341">
        <v>1</v>
      </c>
      <c r="D341">
        <v>5</v>
      </c>
      <c r="E341">
        <v>880</v>
      </c>
      <c r="F341">
        <v>882</v>
      </c>
    </row>
    <row r="342" spans="1:6">
      <c r="A342" t="s">
        <v>2815</v>
      </c>
      <c r="B342">
        <v>1</v>
      </c>
      <c r="C342">
        <v>186</v>
      </c>
      <c r="D342">
        <v>5</v>
      </c>
      <c r="E342">
        <v>878</v>
      </c>
      <c r="F342">
        <v>1153</v>
      </c>
    </row>
    <row r="343" spans="1:6">
      <c r="A343" t="s">
        <v>3776</v>
      </c>
      <c r="B343">
        <v>1</v>
      </c>
      <c r="C343">
        <v>165</v>
      </c>
      <c r="D343">
        <v>5</v>
      </c>
      <c r="E343">
        <v>874</v>
      </c>
      <c r="F343">
        <v>1116</v>
      </c>
    </row>
    <row r="344" spans="1:6">
      <c r="A344" t="s">
        <v>5977</v>
      </c>
      <c r="B344">
        <v>1</v>
      </c>
      <c r="C344">
        <v>161</v>
      </c>
      <c r="D344">
        <v>5</v>
      </c>
      <c r="E344">
        <v>873</v>
      </c>
      <c r="F344">
        <v>1137</v>
      </c>
    </row>
    <row r="345" spans="1:6">
      <c r="A345" t="s">
        <v>1579</v>
      </c>
      <c r="B345">
        <v>1</v>
      </c>
      <c r="C345">
        <v>160</v>
      </c>
      <c r="D345">
        <v>5</v>
      </c>
      <c r="E345">
        <v>870</v>
      </c>
      <c r="F345">
        <v>1108</v>
      </c>
    </row>
    <row r="346" spans="1:6">
      <c r="A346" t="s">
        <v>3227</v>
      </c>
      <c r="B346">
        <v>1</v>
      </c>
      <c r="C346">
        <v>7</v>
      </c>
      <c r="D346">
        <v>4</v>
      </c>
      <c r="E346">
        <v>868</v>
      </c>
      <c r="F346">
        <v>881</v>
      </c>
    </row>
    <row r="347" spans="1:6">
      <c r="A347" t="s">
        <v>2900</v>
      </c>
      <c r="B347">
        <v>1</v>
      </c>
      <c r="C347">
        <v>195</v>
      </c>
      <c r="D347">
        <v>5</v>
      </c>
      <c r="E347">
        <v>865</v>
      </c>
      <c r="F347">
        <v>1146</v>
      </c>
    </row>
    <row r="348" spans="1:6">
      <c r="A348" t="s">
        <v>401</v>
      </c>
      <c r="B348">
        <v>1</v>
      </c>
      <c r="C348">
        <v>15</v>
      </c>
      <c r="D348">
        <v>5</v>
      </c>
      <c r="E348">
        <v>862</v>
      </c>
      <c r="F348">
        <v>891</v>
      </c>
    </row>
    <row r="349" spans="1:6">
      <c r="A349" t="s">
        <v>5349</v>
      </c>
      <c r="B349">
        <v>1</v>
      </c>
      <c r="C349">
        <v>146</v>
      </c>
      <c r="D349">
        <v>5</v>
      </c>
      <c r="E349">
        <v>858</v>
      </c>
      <c r="F349">
        <v>1119</v>
      </c>
    </row>
    <row r="350" spans="1:6">
      <c r="A350" t="s">
        <v>840</v>
      </c>
      <c r="B350">
        <v>1</v>
      </c>
      <c r="C350">
        <v>145</v>
      </c>
      <c r="D350">
        <v>5</v>
      </c>
      <c r="E350">
        <v>858</v>
      </c>
      <c r="F350">
        <v>1074</v>
      </c>
    </row>
    <row r="351" spans="1:6">
      <c r="A351" t="s">
        <v>3736</v>
      </c>
      <c r="B351">
        <v>1</v>
      </c>
      <c r="C351">
        <v>268</v>
      </c>
      <c r="D351">
        <v>4</v>
      </c>
      <c r="E351">
        <v>854</v>
      </c>
      <c r="F351">
        <v>1303</v>
      </c>
    </row>
    <row r="352" spans="1:6">
      <c r="A352" t="s">
        <v>4084</v>
      </c>
      <c r="B352">
        <v>1</v>
      </c>
      <c r="C352">
        <v>211</v>
      </c>
      <c r="D352">
        <v>5</v>
      </c>
      <c r="E352">
        <v>851</v>
      </c>
      <c r="F352">
        <v>1158</v>
      </c>
    </row>
    <row r="353" spans="1:6">
      <c r="A353" t="s">
        <v>2091</v>
      </c>
      <c r="B353">
        <v>1</v>
      </c>
      <c r="C353">
        <v>197</v>
      </c>
      <c r="D353">
        <v>4</v>
      </c>
      <c r="E353">
        <v>850</v>
      </c>
      <c r="F353">
        <v>1142</v>
      </c>
    </row>
    <row r="354" spans="1:6">
      <c r="A354" t="s">
        <v>5577</v>
      </c>
      <c r="B354">
        <v>0</v>
      </c>
      <c r="C354">
        <v>0</v>
      </c>
      <c r="D354">
        <v>1</v>
      </c>
      <c r="E354">
        <v>848</v>
      </c>
      <c r="F354">
        <v>848</v>
      </c>
    </row>
    <row r="355" spans="1:6">
      <c r="A355" t="s">
        <v>1883</v>
      </c>
      <c r="B355">
        <v>1</v>
      </c>
      <c r="C355">
        <v>22</v>
      </c>
      <c r="D355">
        <v>5</v>
      </c>
      <c r="E355">
        <v>842</v>
      </c>
      <c r="F355">
        <v>881</v>
      </c>
    </row>
    <row r="356" spans="1:6">
      <c r="A356" t="s">
        <v>3916</v>
      </c>
      <c r="B356">
        <v>0</v>
      </c>
      <c r="C356">
        <v>0</v>
      </c>
      <c r="D356">
        <v>1</v>
      </c>
      <c r="E356">
        <v>841</v>
      </c>
      <c r="F356">
        <v>841</v>
      </c>
    </row>
    <row r="357" spans="1:6">
      <c r="A357" t="s">
        <v>4454</v>
      </c>
      <c r="B357">
        <v>1</v>
      </c>
      <c r="C357">
        <v>167</v>
      </c>
      <c r="D357">
        <v>5</v>
      </c>
      <c r="E357">
        <v>840</v>
      </c>
      <c r="F357">
        <v>1100</v>
      </c>
    </row>
    <row r="358" spans="1:6">
      <c r="A358" t="s">
        <v>2307</v>
      </c>
      <c r="B358">
        <v>1</v>
      </c>
      <c r="C358">
        <v>164</v>
      </c>
      <c r="D358">
        <v>5</v>
      </c>
      <c r="E358">
        <v>838</v>
      </c>
      <c r="F358">
        <v>1093</v>
      </c>
    </row>
    <row r="359" spans="1:6">
      <c r="A359" t="s">
        <v>2673</v>
      </c>
      <c r="B359">
        <v>1</v>
      </c>
      <c r="C359">
        <v>167</v>
      </c>
      <c r="D359">
        <v>5</v>
      </c>
      <c r="E359">
        <v>837</v>
      </c>
      <c r="F359">
        <v>1080</v>
      </c>
    </row>
    <row r="360" spans="1:6">
      <c r="A360" t="s">
        <v>4717</v>
      </c>
      <c r="B360">
        <v>1</v>
      </c>
      <c r="C360">
        <v>216</v>
      </c>
      <c r="D360">
        <v>4</v>
      </c>
      <c r="E360">
        <v>836</v>
      </c>
      <c r="F360">
        <v>1193</v>
      </c>
    </row>
    <row r="361" spans="1:6">
      <c r="A361" t="s">
        <v>5844</v>
      </c>
      <c r="B361">
        <v>1</v>
      </c>
      <c r="C361">
        <v>52</v>
      </c>
      <c r="D361">
        <v>5</v>
      </c>
      <c r="E361">
        <v>834</v>
      </c>
      <c r="F361">
        <v>909</v>
      </c>
    </row>
    <row r="362" spans="1:6">
      <c r="A362" t="s">
        <v>642</v>
      </c>
      <c r="B362">
        <v>1</v>
      </c>
      <c r="C362">
        <v>212</v>
      </c>
      <c r="D362">
        <v>5</v>
      </c>
      <c r="E362">
        <v>831</v>
      </c>
      <c r="F362">
        <v>1162</v>
      </c>
    </row>
    <row r="363" spans="1:6">
      <c r="A363" t="s">
        <v>1640</v>
      </c>
      <c r="B363">
        <v>1</v>
      </c>
      <c r="C363">
        <v>201</v>
      </c>
      <c r="D363">
        <v>5</v>
      </c>
      <c r="E363">
        <v>830</v>
      </c>
      <c r="F363">
        <v>1123</v>
      </c>
    </row>
    <row r="364" spans="1:6">
      <c r="A364" t="s">
        <v>4986</v>
      </c>
      <c r="B364">
        <v>1</v>
      </c>
      <c r="C364">
        <v>217</v>
      </c>
      <c r="D364">
        <v>5</v>
      </c>
      <c r="E364">
        <v>825</v>
      </c>
      <c r="F364">
        <v>1134</v>
      </c>
    </row>
    <row r="365" spans="1:6">
      <c r="A365" t="s">
        <v>6170</v>
      </c>
      <c r="B365">
        <v>1</v>
      </c>
      <c r="C365">
        <v>5</v>
      </c>
      <c r="D365">
        <v>4</v>
      </c>
      <c r="E365">
        <v>825</v>
      </c>
      <c r="F365">
        <v>837</v>
      </c>
    </row>
    <row r="366" spans="1:6">
      <c r="A366" t="s">
        <v>2586</v>
      </c>
      <c r="B366">
        <v>1</v>
      </c>
      <c r="C366">
        <v>130</v>
      </c>
      <c r="D366">
        <v>5</v>
      </c>
      <c r="E366">
        <v>821</v>
      </c>
      <c r="F366">
        <v>1042</v>
      </c>
    </row>
    <row r="367" spans="1:6">
      <c r="A367" t="s">
        <v>6120</v>
      </c>
      <c r="B367">
        <v>1</v>
      </c>
      <c r="C367">
        <v>193</v>
      </c>
      <c r="D367">
        <v>5</v>
      </c>
      <c r="E367">
        <v>819</v>
      </c>
      <c r="F367">
        <v>1102</v>
      </c>
    </row>
    <row r="368" spans="1:6">
      <c r="A368" t="s">
        <v>4472</v>
      </c>
      <c r="B368">
        <v>1</v>
      </c>
      <c r="C368">
        <v>18</v>
      </c>
      <c r="D368">
        <v>1</v>
      </c>
      <c r="E368">
        <v>815</v>
      </c>
      <c r="F368">
        <v>843</v>
      </c>
    </row>
    <row r="369" spans="1:6">
      <c r="A369" t="s">
        <v>2210</v>
      </c>
      <c r="B369">
        <v>1</v>
      </c>
      <c r="C369">
        <v>138</v>
      </c>
      <c r="D369">
        <v>5</v>
      </c>
      <c r="E369">
        <v>814</v>
      </c>
      <c r="F369">
        <v>1032</v>
      </c>
    </row>
    <row r="370" spans="1:6">
      <c r="A370" t="s">
        <v>764</v>
      </c>
      <c r="B370">
        <v>1</v>
      </c>
      <c r="C370">
        <v>196</v>
      </c>
      <c r="D370">
        <v>5</v>
      </c>
      <c r="E370">
        <v>813</v>
      </c>
      <c r="F370">
        <v>1091</v>
      </c>
    </row>
    <row r="371" spans="1:6">
      <c r="A371" t="s">
        <v>438</v>
      </c>
      <c r="B371">
        <v>0</v>
      </c>
      <c r="C371">
        <v>0</v>
      </c>
      <c r="D371">
        <v>1</v>
      </c>
      <c r="E371">
        <v>812</v>
      </c>
      <c r="F371">
        <v>812</v>
      </c>
    </row>
    <row r="372" spans="1:6">
      <c r="A372" t="s">
        <v>2026</v>
      </c>
      <c r="B372">
        <v>1</v>
      </c>
      <c r="C372">
        <v>267</v>
      </c>
      <c r="D372">
        <v>4</v>
      </c>
      <c r="E372">
        <v>807</v>
      </c>
      <c r="F372">
        <v>1161</v>
      </c>
    </row>
    <row r="373" spans="1:6">
      <c r="A373" t="s">
        <v>5020</v>
      </c>
      <c r="B373">
        <v>1</v>
      </c>
      <c r="C373">
        <v>140</v>
      </c>
      <c r="D373">
        <v>5</v>
      </c>
      <c r="E373">
        <v>803</v>
      </c>
      <c r="F373">
        <v>1024</v>
      </c>
    </row>
    <row r="374" spans="1:6">
      <c r="A374" t="s">
        <v>2758</v>
      </c>
      <c r="B374">
        <v>1</v>
      </c>
      <c r="C374">
        <v>133</v>
      </c>
      <c r="D374">
        <v>5</v>
      </c>
      <c r="E374">
        <v>802</v>
      </c>
      <c r="F374">
        <v>1006</v>
      </c>
    </row>
    <row r="375" spans="1:6">
      <c r="A375" t="s">
        <v>4024</v>
      </c>
      <c r="B375">
        <v>1</v>
      </c>
      <c r="C375">
        <v>198</v>
      </c>
      <c r="D375">
        <v>5</v>
      </c>
      <c r="E375">
        <v>797</v>
      </c>
      <c r="F375">
        <v>1068</v>
      </c>
    </row>
    <row r="376" spans="1:6">
      <c r="A376" t="s">
        <v>2017</v>
      </c>
      <c r="B376">
        <v>1</v>
      </c>
      <c r="C376">
        <v>178</v>
      </c>
      <c r="D376">
        <v>5</v>
      </c>
      <c r="E376">
        <v>797</v>
      </c>
      <c r="F376">
        <v>1043</v>
      </c>
    </row>
    <row r="377" spans="1:6">
      <c r="A377" t="s">
        <v>2602</v>
      </c>
      <c r="B377">
        <v>1</v>
      </c>
      <c r="C377">
        <v>161</v>
      </c>
      <c r="D377">
        <v>5</v>
      </c>
      <c r="E377">
        <v>795</v>
      </c>
      <c r="F377">
        <v>1036</v>
      </c>
    </row>
    <row r="378" spans="1:6">
      <c r="A378" t="s">
        <v>2283</v>
      </c>
      <c r="B378">
        <v>1</v>
      </c>
      <c r="C378">
        <v>157</v>
      </c>
      <c r="D378">
        <v>5</v>
      </c>
      <c r="E378">
        <v>792</v>
      </c>
      <c r="F378">
        <v>1021</v>
      </c>
    </row>
    <row r="379" spans="1:6">
      <c r="A379" t="s">
        <v>5530</v>
      </c>
      <c r="B379">
        <v>0</v>
      </c>
      <c r="C379">
        <v>0</v>
      </c>
      <c r="D379">
        <v>1</v>
      </c>
      <c r="E379">
        <v>791</v>
      </c>
      <c r="F379">
        <v>791</v>
      </c>
    </row>
    <row r="380" spans="1:6">
      <c r="A380" t="s">
        <v>3566</v>
      </c>
      <c r="B380">
        <v>1</v>
      </c>
      <c r="C380">
        <v>154</v>
      </c>
      <c r="D380">
        <v>5</v>
      </c>
      <c r="E380">
        <v>788</v>
      </c>
      <c r="F380">
        <v>1031</v>
      </c>
    </row>
    <row r="381" spans="1:6">
      <c r="A381" t="s">
        <v>4351</v>
      </c>
      <c r="B381">
        <v>1</v>
      </c>
      <c r="C381">
        <v>147</v>
      </c>
      <c r="D381">
        <v>5</v>
      </c>
      <c r="E381">
        <v>783</v>
      </c>
      <c r="F381">
        <v>1012</v>
      </c>
    </row>
    <row r="382" spans="1:6">
      <c r="A382" t="s">
        <v>3499</v>
      </c>
      <c r="B382">
        <v>1</v>
      </c>
      <c r="C382">
        <v>159</v>
      </c>
      <c r="D382">
        <v>5</v>
      </c>
      <c r="E382">
        <v>782</v>
      </c>
      <c r="F382">
        <v>1024</v>
      </c>
    </row>
    <row r="383" spans="1:6">
      <c r="A383" t="s">
        <v>2886</v>
      </c>
      <c r="B383">
        <v>1</v>
      </c>
      <c r="C383">
        <v>164</v>
      </c>
      <c r="D383">
        <v>5</v>
      </c>
      <c r="E383">
        <v>779</v>
      </c>
      <c r="F383">
        <v>1027</v>
      </c>
    </row>
    <row r="384" spans="1:6">
      <c r="A384" t="s">
        <v>760</v>
      </c>
      <c r="B384">
        <v>1</v>
      </c>
      <c r="C384">
        <v>35</v>
      </c>
      <c r="D384">
        <v>5</v>
      </c>
      <c r="E384">
        <v>779</v>
      </c>
      <c r="F384">
        <v>836</v>
      </c>
    </row>
    <row r="385" spans="1:6">
      <c r="A385" t="s">
        <v>1854</v>
      </c>
      <c r="B385">
        <v>0</v>
      </c>
      <c r="C385">
        <v>0</v>
      </c>
      <c r="D385">
        <v>2</v>
      </c>
      <c r="E385">
        <v>778</v>
      </c>
      <c r="F385">
        <v>778</v>
      </c>
    </row>
    <row r="386" spans="1:6">
      <c r="A386" t="s">
        <v>1859</v>
      </c>
      <c r="B386">
        <v>1</v>
      </c>
      <c r="C386">
        <v>144</v>
      </c>
      <c r="D386">
        <v>5</v>
      </c>
      <c r="E386">
        <v>776</v>
      </c>
      <c r="F386">
        <v>1010</v>
      </c>
    </row>
    <row r="387" spans="1:6">
      <c r="A387" t="s">
        <v>3925</v>
      </c>
      <c r="B387">
        <v>1</v>
      </c>
      <c r="C387">
        <v>139</v>
      </c>
      <c r="D387">
        <v>5</v>
      </c>
      <c r="E387">
        <v>776</v>
      </c>
      <c r="F387">
        <v>1001</v>
      </c>
    </row>
    <row r="388" spans="1:6">
      <c r="A388" t="s">
        <v>3458</v>
      </c>
      <c r="B388">
        <v>0</v>
      </c>
      <c r="C388">
        <v>0</v>
      </c>
      <c r="D388">
        <v>2</v>
      </c>
      <c r="E388">
        <v>776</v>
      </c>
      <c r="F388">
        <v>776</v>
      </c>
    </row>
    <row r="389" spans="1:6">
      <c r="A389" t="s">
        <v>693</v>
      </c>
      <c r="B389">
        <v>1</v>
      </c>
      <c r="C389">
        <v>177</v>
      </c>
      <c r="D389">
        <v>5</v>
      </c>
      <c r="E389">
        <v>775</v>
      </c>
      <c r="F389">
        <v>1032</v>
      </c>
    </row>
    <row r="390" spans="1:6">
      <c r="A390" t="s">
        <v>3719</v>
      </c>
      <c r="B390">
        <v>1</v>
      </c>
      <c r="C390">
        <v>148</v>
      </c>
      <c r="D390">
        <v>5</v>
      </c>
      <c r="E390">
        <v>775</v>
      </c>
      <c r="F390">
        <v>1001</v>
      </c>
    </row>
    <row r="391" spans="1:6">
      <c r="A391" t="s">
        <v>1223</v>
      </c>
      <c r="B391">
        <v>1</v>
      </c>
      <c r="C391">
        <v>178</v>
      </c>
      <c r="D391">
        <v>5</v>
      </c>
      <c r="E391">
        <v>772</v>
      </c>
      <c r="F391">
        <v>1021</v>
      </c>
    </row>
    <row r="392" spans="1:6">
      <c r="A392" t="s">
        <v>2297</v>
      </c>
      <c r="B392">
        <v>1</v>
      </c>
      <c r="C392">
        <v>135</v>
      </c>
      <c r="D392">
        <v>5</v>
      </c>
      <c r="E392">
        <v>770</v>
      </c>
      <c r="F392">
        <v>982</v>
      </c>
    </row>
    <row r="393" spans="1:6">
      <c r="A393" t="s">
        <v>2334</v>
      </c>
      <c r="B393">
        <v>1</v>
      </c>
      <c r="C393">
        <v>150</v>
      </c>
      <c r="D393">
        <v>5</v>
      </c>
      <c r="E393">
        <v>769</v>
      </c>
      <c r="F393">
        <v>984</v>
      </c>
    </row>
    <row r="394" spans="1:6">
      <c r="A394" t="s">
        <v>4796</v>
      </c>
      <c r="B394">
        <v>1</v>
      </c>
      <c r="C394">
        <v>380</v>
      </c>
      <c r="D394">
        <v>2</v>
      </c>
      <c r="E394">
        <v>769</v>
      </c>
      <c r="F394">
        <v>1353</v>
      </c>
    </row>
    <row r="395" spans="1:6">
      <c r="A395" t="s">
        <v>1403</v>
      </c>
      <c r="B395">
        <v>1</v>
      </c>
      <c r="C395">
        <v>147</v>
      </c>
      <c r="D395">
        <v>5</v>
      </c>
      <c r="E395">
        <v>764</v>
      </c>
      <c r="F395">
        <v>989</v>
      </c>
    </row>
    <row r="396" spans="1:6">
      <c r="A396" t="s">
        <v>4644</v>
      </c>
      <c r="B396">
        <v>1</v>
      </c>
      <c r="C396">
        <v>157</v>
      </c>
      <c r="D396">
        <v>5</v>
      </c>
      <c r="E396">
        <v>759</v>
      </c>
      <c r="F396">
        <v>981</v>
      </c>
    </row>
    <row r="397" spans="1:6">
      <c r="A397" t="s">
        <v>5860</v>
      </c>
      <c r="B397">
        <v>1</v>
      </c>
      <c r="C397">
        <v>117</v>
      </c>
      <c r="D397">
        <v>5</v>
      </c>
      <c r="E397">
        <v>759</v>
      </c>
      <c r="F397">
        <v>926</v>
      </c>
    </row>
    <row r="398" spans="1:6">
      <c r="A398" t="s">
        <v>959</v>
      </c>
      <c r="B398">
        <v>1</v>
      </c>
      <c r="C398">
        <v>138</v>
      </c>
      <c r="D398">
        <v>5</v>
      </c>
      <c r="E398">
        <v>759</v>
      </c>
      <c r="F398">
        <v>971</v>
      </c>
    </row>
    <row r="399" spans="1:6">
      <c r="A399" t="s">
        <v>3611</v>
      </c>
      <c r="B399">
        <v>1</v>
      </c>
      <c r="C399">
        <v>194</v>
      </c>
      <c r="D399">
        <v>5</v>
      </c>
      <c r="E399">
        <v>757</v>
      </c>
      <c r="F399">
        <v>1059</v>
      </c>
    </row>
    <row r="400" spans="1:6">
      <c r="A400" t="s">
        <v>404</v>
      </c>
      <c r="B400">
        <v>0</v>
      </c>
      <c r="C400">
        <v>0</v>
      </c>
      <c r="D400">
        <v>3</v>
      </c>
      <c r="E400">
        <v>753</v>
      </c>
      <c r="F400">
        <v>753</v>
      </c>
    </row>
    <row r="401" spans="1:6">
      <c r="A401" t="s">
        <v>645</v>
      </c>
      <c r="B401">
        <v>1</v>
      </c>
      <c r="C401">
        <v>175</v>
      </c>
      <c r="D401">
        <v>5</v>
      </c>
      <c r="E401">
        <v>751</v>
      </c>
      <c r="F401">
        <v>991</v>
      </c>
    </row>
    <row r="402" spans="1:6">
      <c r="A402" t="s">
        <v>2906</v>
      </c>
      <c r="B402">
        <v>1</v>
      </c>
      <c r="C402">
        <v>189</v>
      </c>
      <c r="D402">
        <v>5</v>
      </c>
      <c r="E402">
        <v>749</v>
      </c>
      <c r="F402">
        <v>1023</v>
      </c>
    </row>
    <row r="403" spans="1:6">
      <c r="A403" t="s">
        <v>2049</v>
      </c>
      <c r="B403">
        <v>1</v>
      </c>
      <c r="C403">
        <v>22</v>
      </c>
      <c r="D403">
        <v>5</v>
      </c>
      <c r="E403">
        <v>749</v>
      </c>
      <c r="F403">
        <v>788</v>
      </c>
    </row>
    <row r="404" spans="1:6">
      <c r="A404" t="s">
        <v>4008</v>
      </c>
      <c r="B404">
        <v>1</v>
      </c>
      <c r="C404">
        <v>162</v>
      </c>
      <c r="D404">
        <v>5</v>
      </c>
      <c r="E404">
        <v>747</v>
      </c>
      <c r="F404">
        <v>993</v>
      </c>
    </row>
    <row r="405" spans="1:6">
      <c r="A405" t="s">
        <v>4409</v>
      </c>
      <c r="B405">
        <v>1</v>
      </c>
      <c r="C405">
        <v>368</v>
      </c>
      <c r="D405">
        <v>5</v>
      </c>
      <c r="E405">
        <v>747</v>
      </c>
      <c r="F405">
        <v>1304</v>
      </c>
    </row>
    <row r="406" spans="1:6">
      <c r="A406" t="s">
        <v>5595</v>
      </c>
      <c r="B406">
        <v>0</v>
      </c>
      <c r="C406">
        <v>0</v>
      </c>
      <c r="D406">
        <v>2</v>
      </c>
      <c r="E406">
        <v>740</v>
      </c>
      <c r="F406">
        <v>740</v>
      </c>
    </row>
    <row r="407" spans="1:6">
      <c r="A407" t="s">
        <v>5969</v>
      </c>
      <c r="B407">
        <v>0</v>
      </c>
      <c r="C407">
        <v>0</v>
      </c>
      <c r="D407">
        <v>1</v>
      </c>
      <c r="E407">
        <v>736</v>
      </c>
      <c r="F407">
        <v>736</v>
      </c>
    </row>
    <row r="408" spans="1:6">
      <c r="A408" t="s">
        <v>1414</v>
      </c>
      <c r="B408">
        <v>1</v>
      </c>
      <c r="C408">
        <v>136</v>
      </c>
      <c r="D408">
        <v>5</v>
      </c>
      <c r="E408">
        <v>732</v>
      </c>
      <c r="F408">
        <v>946</v>
      </c>
    </row>
    <row r="409" spans="1:6">
      <c r="A409" t="s">
        <v>4670</v>
      </c>
      <c r="B409">
        <v>1</v>
      </c>
      <c r="C409">
        <v>625</v>
      </c>
      <c r="D409">
        <v>1</v>
      </c>
      <c r="E409">
        <v>731</v>
      </c>
      <c r="F409">
        <v>1622</v>
      </c>
    </row>
    <row r="410" spans="1:6">
      <c r="A410" t="s">
        <v>1209</v>
      </c>
      <c r="B410">
        <v>1</v>
      </c>
      <c r="C410">
        <v>97</v>
      </c>
      <c r="D410">
        <v>5</v>
      </c>
      <c r="E410">
        <v>730</v>
      </c>
      <c r="F410">
        <v>901</v>
      </c>
    </row>
    <row r="411" spans="1:6">
      <c r="A411" t="s">
        <v>1056</v>
      </c>
      <c r="B411">
        <v>1</v>
      </c>
      <c r="C411">
        <v>178</v>
      </c>
      <c r="D411">
        <v>5</v>
      </c>
      <c r="E411">
        <v>725</v>
      </c>
      <c r="F411">
        <v>976</v>
      </c>
    </row>
    <row r="412" spans="1:6">
      <c r="A412" t="s">
        <v>4482</v>
      </c>
      <c r="B412">
        <v>1</v>
      </c>
      <c r="C412">
        <v>108</v>
      </c>
      <c r="D412">
        <v>4</v>
      </c>
      <c r="E412">
        <v>724</v>
      </c>
      <c r="F412">
        <v>920</v>
      </c>
    </row>
    <row r="413" spans="1:6">
      <c r="A413" t="s">
        <v>5172</v>
      </c>
      <c r="B413">
        <v>1</v>
      </c>
      <c r="C413">
        <v>161</v>
      </c>
      <c r="D413">
        <v>5</v>
      </c>
      <c r="E413">
        <v>723</v>
      </c>
      <c r="F413">
        <v>950</v>
      </c>
    </row>
    <row r="414" spans="1:6">
      <c r="A414" t="s">
        <v>4951</v>
      </c>
      <c r="B414">
        <v>1</v>
      </c>
      <c r="C414">
        <v>157</v>
      </c>
      <c r="D414">
        <v>5</v>
      </c>
      <c r="E414">
        <v>722</v>
      </c>
      <c r="F414">
        <v>948</v>
      </c>
    </row>
    <row r="415" spans="1:6">
      <c r="A415" t="s">
        <v>631</v>
      </c>
      <c r="B415">
        <v>1</v>
      </c>
      <c r="C415">
        <v>206</v>
      </c>
      <c r="D415">
        <v>5</v>
      </c>
      <c r="E415">
        <v>722</v>
      </c>
      <c r="F415">
        <v>1013</v>
      </c>
    </row>
    <row r="416" spans="1:6">
      <c r="A416" t="s">
        <v>3899</v>
      </c>
      <c r="B416">
        <v>1</v>
      </c>
      <c r="C416">
        <v>136</v>
      </c>
      <c r="D416">
        <v>5</v>
      </c>
      <c r="E416">
        <v>717</v>
      </c>
      <c r="F416">
        <v>902</v>
      </c>
    </row>
    <row r="417" spans="1:6">
      <c r="A417" t="s">
        <v>3948</v>
      </c>
      <c r="B417">
        <v>1</v>
      </c>
      <c r="C417">
        <v>100</v>
      </c>
      <c r="D417">
        <v>5</v>
      </c>
      <c r="E417">
        <v>715</v>
      </c>
      <c r="F417">
        <v>879</v>
      </c>
    </row>
    <row r="418" spans="1:6">
      <c r="A418" t="s">
        <v>2248</v>
      </c>
      <c r="B418">
        <v>0</v>
      </c>
      <c r="C418">
        <v>0</v>
      </c>
      <c r="D418">
        <v>1</v>
      </c>
      <c r="E418">
        <v>707</v>
      </c>
      <c r="F418">
        <v>707</v>
      </c>
    </row>
    <row r="419" spans="1:6">
      <c r="A419" t="s">
        <v>4650</v>
      </c>
      <c r="B419">
        <v>1</v>
      </c>
      <c r="C419">
        <v>123</v>
      </c>
      <c r="D419">
        <v>5</v>
      </c>
      <c r="E419">
        <v>705</v>
      </c>
      <c r="F419">
        <v>889</v>
      </c>
    </row>
    <row r="420" spans="1:6">
      <c r="A420" t="s">
        <v>2047</v>
      </c>
      <c r="B420">
        <v>1</v>
      </c>
      <c r="C420">
        <v>155</v>
      </c>
      <c r="D420">
        <v>5</v>
      </c>
      <c r="E420">
        <v>704</v>
      </c>
      <c r="F420">
        <v>959</v>
      </c>
    </row>
    <row r="421" spans="1:6">
      <c r="A421" t="s">
        <v>4352</v>
      </c>
      <c r="B421">
        <v>1</v>
      </c>
      <c r="C421">
        <v>100</v>
      </c>
      <c r="D421">
        <v>5</v>
      </c>
      <c r="E421">
        <v>703</v>
      </c>
      <c r="F421">
        <v>853</v>
      </c>
    </row>
    <row r="422" spans="1:6">
      <c r="A422" t="s">
        <v>473</v>
      </c>
      <c r="B422">
        <v>1</v>
      </c>
      <c r="C422">
        <v>167</v>
      </c>
      <c r="D422">
        <v>5</v>
      </c>
      <c r="E422">
        <v>703</v>
      </c>
      <c r="F422">
        <v>945</v>
      </c>
    </row>
    <row r="423" spans="1:6">
      <c r="A423" t="s">
        <v>2238</v>
      </c>
      <c r="B423">
        <v>1</v>
      </c>
      <c r="C423">
        <v>112</v>
      </c>
      <c r="D423">
        <v>5</v>
      </c>
      <c r="E423">
        <v>701</v>
      </c>
      <c r="F423">
        <v>863</v>
      </c>
    </row>
    <row r="424" spans="1:6">
      <c r="A424" t="s">
        <v>5876</v>
      </c>
      <c r="B424">
        <v>1</v>
      </c>
      <c r="C424">
        <v>159</v>
      </c>
      <c r="D424">
        <v>5</v>
      </c>
      <c r="E424">
        <v>701</v>
      </c>
      <c r="F424">
        <v>922</v>
      </c>
    </row>
    <row r="425" spans="1:6">
      <c r="A425" t="s">
        <v>1738</v>
      </c>
      <c r="B425">
        <v>1</v>
      </c>
      <c r="C425">
        <v>137</v>
      </c>
      <c r="D425">
        <v>5</v>
      </c>
      <c r="E425">
        <v>700</v>
      </c>
      <c r="F425">
        <v>896</v>
      </c>
    </row>
    <row r="426" spans="1:6">
      <c r="A426" t="s">
        <v>2846</v>
      </c>
      <c r="B426">
        <v>1</v>
      </c>
      <c r="C426">
        <v>146</v>
      </c>
      <c r="D426">
        <v>4</v>
      </c>
      <c r="E426">
        <v>699</v>
      </c>
      <c r="F426">
        <v>922</v>
      </c>
    </row>
    <row r="427" spans="1:6">
      <c r="A427" t="s">
        <v>1961</v>
      </c>
      <c r="B427">
        <v>1</v>
      </c>
      <c r="C427">
        <v>55</v>
      </c>
      <c r="D427">
        <v>5</v>
      </c>
      <c r="E427">
        <v>689</v>
      </c>
      <c r="F427">
        <v>763</v>
      </c>
    </row>
    <row r="428" spans="1:6">
      <c r="A428" t="s">
        <v>5609</v>
      </c>
      <c r="B428">
        <v>0</v>
      </c>
      <c r="C428">
        <v>0</v>
      </c>
      <c r="D428">
        <v>3</v>
      </c>
      <c r="E428">
        <v>687</v>
      </c>
      <c r="F428">
        <v>687</v>
      </c>
    </row>
    <row r="429" spans="1:6">
      <c r="A429" t="s">
        <v>4088</v>
      </c>
      <c r="B429">
        <v>1</v>
      </c>
      <c r="C429">
        <v>118</v>
      </c>
      <c r="D429">
        <v>5</v>
      </c>
      <c r="E429">
        <v>680</v>
      </c>
      <c r="F429">
        <v>869</v>
      </c>
    </row>
    <row r="430" spans="1:6">
      <c r="A430" t="s">
        <v>3683</v>
      </c>
      <c r="B430">
        <v>1</v>
      </c>
      <c r="C430">
        <v>87</v>
      </c>
      <c r="D430">
        <v>5</v>
      </c>
      <c r="E430">
        <v>676</v>
      </c>
      <c r="F430">
        <v>824</v>
      </c>
    </row>
    <row r="431" spans="1:6">
      <c r="A431" t="s">
        <v>2940</v>
      </c>
      <c r="B431">
        <v>1</v>
      </c>
      <c r="C431">
        <v>202</v>
      </c>
      <c r="D431">
        <v>5</v>
      </c>
      <c r="E431">
        <v>675</v>
      </c>
      <c r="F431">
        <v>947</v>
      </c>
    </row>
    <row r="432" spans="1:6">
      <c r="A432" t="s">
        <v>1751</v>
      </c>
      <c r="B432">
        <v>1</v>
      </c>
      <c r="C432">
        <v>139</v>
      </c>
      <c r="D432">
        <v>5</v>
      </c>
      <c r="E432">
        <v>673</v>
      </c>
      <c r="F432">
        <v>882</v>
      </c>
    </row>
    <row r="433" spans="1:6">
      <c r="A433" t="s">
        <v>4471</v>
      </c>
      <c r="B433">
        <v>1</v>
      </c>
      <c r="C433">
        <v>154</v>
      </c>
      <c r="D433">
        <v>5</v>
      </c>
      <c r="E433">
        <v>666</v>
      </c>
      <c r="F433">
        <v>896</v>
      </c>
    </row>
    <row r="434" spans="1:6">
      <c r="A434" t="s">
        <v>1153</v>
      </c>
      <c r="B434">
        <v>0</v>
      </c>
      <c r="C434">
        <v>0</v>
      </c>
      <c r="D434">
        <v>1</v>
      </c>
      <c r="E434">
        <v>666</v>
      </c>
      <c r="F434">
        <v>666</v>
      </c>
    </row>
    <row r="435" spans="1:6">
      <c r="A435" t="s">
        <v>1867</v>
      </c>
      <c r="B435">
        <v>0</v>
      </c>
      <c r="C435">
        <v>0</v>
      </c>
      <c r="D435">
        <v>2</v>
      </c>
      <c r="E435">
        <v>665</v>
      </c>
      <c r="F435">
        <v>665</v>
      </c>
    </row>
    <row r="436" spans="1:6">
      <c r="A436" t="s">
        <v>5555</v>
      </c>
      <c r="B436">
        <v>0</v>
      </c>
      <c r="C436">
        <v>0</v>
      </c>
      <c r="D436">
        <v>3</v>
      </c>
      <c r="E436">
        <v>664</v>
      </c>
      <c r="F436">
        <v>664</v>
      </c>
    </row>
    <row r="437" spans="1:6">
      <c r="A437" t="s">
        <v>729</v>
      </c>
      <c r="B437">
        <v>1</v>
      </c>
      <c r="C437">
        <v>102</v>
      </c>
      <c r="D437">
        <v>5</v>
      </c>
      <c r="E437">
        <v>662</v>
      </c>
      <c r="F437">
        <v>822</v>
      </c>
    </row>
    <row r="438" spans="1:6">
      <c r="A438" t="s">
        <v>5129</v>
      </c>
      <c r="B438">
        <v>0</v>
      </c>
      <c r="C438">
        <v>0</v>
      </c>
      <c r="D438">
        <v>3</v>
      </c>
      <c r="E438">
        <v>662</v>
      </c>
      <c r="F438">
        <v>662</v>
      </c>
    </row>
    <row r="439" spans="1:6">
      <c r="A439" t="s">
        <v>1489</v>
      </c>
      <c r="B439">
        <v>1</v>
      </c>
      <c r="C439">
        <v>121</v>
      </c>
      <c r="D439">
        <v>5</v>
      </c>
      <c r="E439">
        <v>660</v>
      </c>
      <c r="F439">
        <v>849</v>
      </c>
    </row>
    <row r="440" spans="1:6">
      <c r="A440" t="s">
        <v>1833</v>
      </c>
      <c r="B440">
        <v>1</v>
      </c>
      <c r="C440">
        <v>161</v>
      </c>
      <c r="D440">
        <v>5</v>
      </c>
      <c r="E440">
        <v>658</v>
      </c>
      <c r="F440">
        <v>884</v>
      </c>
    </row>
    <row r="441" spans="1:6">
      <c r="A441" t="s">
        <v>5103</v>
      </c>
      <c r="B441">
        <v>1</v>
      </c>
      <c r="C441">
        <v>106</v>
      </c>
      <c r="D441">
        <v>5</v>
      </c>
      <c r="E441">
        <v>655</v>
      </c>
      <c r="F441">
        <v>814</v>
      </c>
    </row>
    <row r="442" spans="1:6">
      <c r="A442" t="s">
        <v>364</v>
      </c>
      <c r="B442">
        <v>1</v>
      </c>
      <c r="C442">
        <v>211</v>
      </c>
      <c r="D442">
        <v>5</v>
      </c>
      <c r="E442">
        <v>655</v>
      </c>
      <c r="F442">
        <v>972</v>
      </c>
    </row>
    <row r="443" spans="1:6">
      <c r="A443" t="s">
        <v>3573</v>
      </c>
      <c r="B443">
        <v>1</v>
      </c>
      <c r="C443">
        <v>139</v>
      </c>
      <c r="D443">
        <v>5</v>
      </c>
      <c r="E443">
        <v>655</v>
      </c>
      <c r="F443">
        <v>856</v>
      </c>
    </row>
    <row r="444" spans="1:6">
      <c r="A444" t="s">
        <v>4353</v>
      </c>
      <c r="B444">
        <v>1</v>
      </c>
      <c r="C444">
        <v>4</v>
      </c>
      <c r="D444">
        <v>4</v>
      </c>
      <c r="E444">
        <v>654</v>
      </c>
      <c r="F444">
        <v>662</v>
      </c>
    </row>
    <row r="445" spans="1:6">
      <c r="A445" t="s">
        <v>4023</v>
      </c>
      <c r="B445">
        <v>1</v>
      </c>
      <c r="C445">
        <v>126</v>
      </c>
      <c r="D445">
        <v>5</v>
      </c>
      <c r="E445">
        <v>653</v>
      </c>
      <c r="F445">
        <v>859</v>
      </c>
    </row>
    <row r="446" spans="1:6">
      <c r="A446" t="s">
        <v>1242</v>
      </c>
      <c r="B446">
        <v>1</v>
      </c>
      <c r="C446">
        <v>35</v>
      </c>
      <c r="D446">
        <v>5</v>
      </c>
      <c r="E446">
        <v>652</v>
      </c>
      <c r="F446">
        <v>705</v>
      </c>
    </row>
    <row r="447" spans="1:6">
      <c r="A447" t="s">
        <v>2811</v>
      </c>
      <c r="B447">
        <v>1</v>
      </c>
      <c r="C447">
        <v>149</v>
      </c>
      <c r="D447">
        <v>5</v>
      </c>
      <c r="E447">
        <v>652</v>
      </c>
      <c r="F447">
        <v>858</v>
      </c>
    </row>
    <row r="448" spans="1:6">
      <c r="A448" t="s">
        <v>1993</v>
      </c>
      <c r="B448">
        <v>1</v>
      </c>
      <c r="C448">
        <v>136</v>
      </c>
      <c r="D448">
        <v>5</v>
      </c>
      <c r="E448">
        <v>650</v>
      </c>
      <c r="F448">
        <v>856</v>
      </c>
    </row>
    <row r="449" spans="1:6">
      <c r="A449" t="s">
        <v>2865</v>
      </c>
      <c r="B449">
        <v>0</v>
      </c>
      <c r="C449">
        <v>0</v>
      </c>
      <c r="D449">
        <v>1</v>
      </c>
      <c r="E449">
        <v>648</v>
      </c>
      <c r="F449">
        <v>648</v>
      </c>
    </row>
    <row r="450" spans="1:6">
      <c r="A450" t="s">
        <v>2824</v>
      </c>
      <c r="B450">
        <v>1</v>
      </c>
      <c r="C450">
        <v>184</v>
      </c>
      <c r="D450">
        <v>5</v>
      </c>
      <c r="E450">
        <v>645</v>
      </c>
      <c r="F450">
        <v>897</v>
      </c>
    </row>
    <row r="451" spans="1:6">
      <c r="A451" t="s">
        <v>5091</v>
      </c>
      <c r="B451">
        <v>0</v>
      </c>
      <c r="C451">
        <v>0</v>
      </c>
      <c r="D451">
        <v>1</v>
      </c>
      <c r="E451">
        <v>643</v>
      </c>
      <c r="F451">
        <v>643</v>
      </c>
    </row>
    <row r="452" spans="1:6">
      <c r="A452" t="s">
        <v>4694</v>
      </c>
      <c r="B452">
        <v>1</v>
      </c>
      <c r="C452">
        <v>98</v>
      </c>
      <c r="D452">
        <v>5</v>
      </c>
      <c r="E452">
        <v>640</v>
      </c>
      <c r="F452">
        <v>808</v>
      </c>
    </row>
    <row r="453" spans="1:6">
      <c r="A453" t="s">
        <v>3357</v>
      </c>
      <c r="B453">
        <v>0</v>
      </c>
      <c r="C453">
        <v>0</v>
      </c>
      <c r="D453">
        <v>1</v>
      </c>
      <c r="E453">
        <v>640</v>
      </c>
      <c r="F453">
        <v>640</v>
      </c>
    </row>
    <row r="454" spans="1:6">
      <c r="A454" t="s">
        <v>503</v>
      </c>
      <c r="B454">
        <v>1</v>
      </c>
      <c r="C454">
        <v>144</v>
      </c>
      <c r="D454">
        <v>5</v>
      </c>
      <c r="E454">
        <v>637</v>
      </c>
      <c r="F454">
        <v>855</v>
      </c>
    </row>
    <row r="455" spans="1:6">
      <c r="A455" t="s">
        <v>2262</v>
      </c>
      <c r="B455">
        <v>0</v>
      </c>
      <c r="C455">
        <v>0</v>
      </c>
      <c r="D455">
        <v>2</v>
      </c>
      <c r="E455">
        <v>637</v>
      </c>
      <c r="F455">
        <v>637</v>
      </c>
    </row>
    <row r="456" spans="1:6">
      <c r="A456" t="s">
        <v>3172</v>
      </c>
      <c r="B456">
        <v>1</v>
      </c>
      <c r="C456">
        <v>120</v>
      </c>
      <c r="D456">
        <v>5</v>
      </c>
      <c r="E456">
        <v>635</v>
      </c>
      <c r="F456">
        <v>812</v>
      </c>
    </row>
    <row r="457" spans="1:6">
      <c r="A457" t="s">
        <v>3672</v>
      </c>
      <c r="B457">
        <v>1</v>
      </c>
      <c r="C457">
        <v>133</v>
      </c>
      <c r="D457">
        <v>4</v>
      </c>
      <c r="E457">
        <v>634</v>
      </c>
      <c r="F457">
        <v>846</v>
      </c>
    </row>
    <row r="458" spans="1:6">
      <c r="A458" t="s">
        <v>323</v>
      </c>
      <c r="B458">
        <v>1</v>
      </c>
      <c r="C458">
        <v>156</v>
      </c>
      <c r="D458">
        <v>5</v>
      </c>
      <c r="E458">
        <v>629</v>
      </c>
      <c r="F458">
        <v>855</v>
      </c>
    </row>
    <row r="459" spans="1:6">
      <c r="A459" t="s">
        <v>2882</v>
      </c>
      <c r="B459">
        <v>1</v>
      </c>
      <c r="C459">
        <v>116</v>
      </c>
      <c r="D459">
        <v>5</v>
      </c>
      <c r="E459">
        <v>628</v>
      </c>
      <c r="F459">
        <v>793</v>
      </c>
    </row>
    <row r="460" spans="1:6">
      <c r="A460" t="s">
        <v>3703</v>
      </c>
      <c r="B460">
        <v>0</v>
      </c>
      <c r="C460">
        <v>0</v>
      </c>
      <c r="D460">
        <v>2</v>
      </c>
      <c r="E460">
        <v>628</v>
      </c>
      <c r="F460">
        <v>628</v>
      </c>
    </row>
    <row r="461" spans="1:6">
      <c r="A461" t="s">
        <v>902</v>
      </c>
      <c r="B461">
        <v>1</v>
      </c>
      <c r="C461">
        <v>162</v>
      </c>
      <c r="D461">
        <v>5</v>
      </c>
      <c r="E461">
        <v>626</v>
      </c>
      <c r="F461">
        <v>851</v>
      </c>
    </row>
    <row r="462" spans="1:6">
      <c r="A462" t="s">
        <v>5487</v>
      </c>
      <c r="B462">
        <v>1</v>
      </c>
      <c r="C462">
        <v>119</v>
      </c>
      <c r="D462">
        <v>5</v>
      </c>
      <c r="E462">
        <v>626</v>
      </c>
      <c r="F462">
        <v>819</v>
      </c>
    </row>
    <row r="463" spans="1:6">
      <c r="A463" t="s">
        <v>4262</v>
      </c>
      <c r="B463">
        <v>1</v>
      </c>
      <c r="C463">
        <v>114</v>
      </c>
      <c r="D463">
        <v>5</v>
      </c>
      <c r="E463">
        <v>625</v>
      </c>
      <c r="F463">
        <v>782</v>
      </c>
    </row>
    <row r="464" spans="1:6">
      <c r="A464" t="s">
        <v>3878</v>
      </c>
      <c r="B464">
        <v>0</v>
      </c>
      <c r="C464">
        <v>0</v>
      </c>
      <c r="D464">
        <v>1</v>
      </c>
      <c r="E464">
        <v>624</v>
      </c>
      <c r="F464">
        <v>624</v>
      </c>
    </row>
    <row r="465" spans="1:6">
      <c r="A465" t="s">
        <v>4419</v>
      </c>
      <c r="B465">
        <v>1</v>
      </c>
      <c r="C465">
        <v>96</v>
      </c>
      <c r="D465">
        <v>5</v>
      </c>
      <c r="E465">
        <v>621</v>
      </c>
      <c r="F465">
        <v>774</v>
      </c>
    </row>
    <row r="466" spans="1:6">
      <c r="A466" t="s">
        <v>1855</v>
      </c>
      <c r="B466">
        <v>1</v>
      </c>
      <c r="C466">
        <v>105</v>
      </c>
      <c r="D466">
        <v>5</v>
      </c>
      <c r="E466">
        <v>620</v>
      </c>
      <c r="F466">
        <v>784</v>
      </c>
    </row>
    <row r="467" spans="1:6">
      <c r="A467" t="s">
        <v>4308</v>
      </c>
      <c r="B467">
        <v>1</v>
      </c>
      <c r="C467">
        <v>130</v>
      </c>
      <c r="D467">
        <v>5</v>
      </c>
      <c r="E467">
        <v>620</v>
      </c>
      <c r="F467">
        <v>791</v>
      </c>
    </row>
    <row r="468" spans="1:6">
      <c r="A468" t="s">
        <v>3114</v>
      </c>
      <c r="B468">
        <v>0</v>
      </c>
      <c r="C468">
        <v>0</v>
      </c>
      <c r="D468">
        <v>1</v>
      </c>
      <c r="E468">
        <v>619</v>
      </c>
      <c r="F468">
        <v>619</v>
      </c>
    </row>
    <row r="469" spans="1:6">
      <c r="A469" t="s">
        <v>3034</v>
      </c>
      <c r="B469">
        <v>1</v>
      </c>
      <c r="C469">
        <v>113</v>
      </c>
      <c r="D469">
        <v>5</v>
      </c>
      <c r="E469">
        <v>615</v>
      </c>
      <c r="F469">
        <v>805</v>
      </c>
    </row>
    <row r="470" spans="1:6">
      <c r="A470" t="s">
        <v>5789</v>
      </c>
      <c r="B470">
        <v>1</v>
      </c>
      <c r="C470">
        <v>185</v>
      </c>
      <c r="D470">
        <v>5</v>
      </c>
      <c r="E470">
        <v>613</v>
      </c>
      <c r="F470">
        <v>889</v>
      </c>
    </row>
    <row r="471" spans="1:6">
      <c r="A471" t="s">
        <v>3674</v>
      </c>
      <c r="B471">
        <v>1</v>
      </c>
      <c r="C471">
        <v>117</v>
      </c>
      <c r="D471">
        <v>5</v>
      </c>
      <c r="E471">
        <v>612</v>
      </c>
      <c r="F471">
        <v>783</v>
      </c>
    </row>
    <row r="472" spans="1:6">
      <c r="A472" t="s">
        <v>1434</v>
      </c>
      <c r="B472">
        <v>0</v>
      </c>
      <c r="C472">
        <v>0</v>
      </c>
      <c r="D472">
        <v>1</v>
      </c>
      <c r="E472">
        <v>612</v>
      </c>
      <c r="F472">
        <v>612</v>
      </c>
    </row>
    <row r="473" spans="1:6">
      <c r="A473" t="s">
        <v>5045</v>
      </c>
      <c r="B473">
        <v>1</v>
      </c>
      <c r="C473">
        <v>105</v>
      </c>
      <c r="D473">
        <v>5</v>
      </c>
      <c r="E473">
        <v>611</v>
      </c>
      <c r="F473">
        <v>771</v>
      </c>
    </row>
    <row r="474" spans="1:6">
      <c r="A474" t="s">
        <v>4363</v>
      </c>
      <c r="B474">
        <v>1</v>
      </c>
      <c r="C474">
        <v>123</v>
      </c>
      <c r="D474">
        <v>5</v>
      </c>
      <c r="E474">
        <v>609</v>
      </c>
      <c r="F474">
        <v>787</v>
      </c>
    </row>
    <row r="475" spans="1:6">
      <c r="A475" t="s">
        <v>5949</v>
      </c>
      <c r="B475">
        <v>1</v>
      </c>
      <c r="C475">
        <v>110</v>
      </c>
      <c r="D475">
        <v>5</v>
      </c>
      <c r="E475">
        <v>607</v>
      </c>
      <c r="F475">
        <v>778</v>
      </c>
    </row>
    <row r="476" spans="1:6">
      <c r="A476" t="s">
        <v>3592</v>
      </c>
      <c r="B476">
        <v>1</v>
      </c>
      <c r="C476">
        <v>130</v>
      </c>
      <c r="D476">
        <v>5</v>
      </c>
      <c r="E476">
        <v>605</v>
      </c>
      <c r="F476">
        <v>777</v>
      </c>
    </row>
    <row r="477" spans="1:6">
      <c r="A477" t="s">
        <v>1901</v>
      </c>
      <c r="B477">
        <v>1</v>
      </c>
      <c r="C477">
        <v>123</v>
      </c>
      <c r="D477">
        <v>5</v>
      </c>
      <c r="E477">
        <v>604</v>
      </c>
      <c r="F477">
        <v>785</v>
      </c>
    </row>
    <row r="478" spans="1:6">
      <c r="A478" t="s">
        <v>4345</v>
      </c>
      <c r="B478">
        <v>1</v>
      </c>
      <c r="C478">
        <v>99</v>
      </c>
      <c r="D478">
        <v>5</v>
      </c>
      <c r="E478">
        <v>603</v>
      </c>
      <c r="F478">
        <v>753</v>
      </c>
    </row>
    <row r="479" spans="1:6">
      <c r="A479" t="s">
        <v>3547</v>
      </c>
      <c r="B479">
        <v>0</v>
      </c>
      <c r="C479">
        <v>0</v>
      </c>
      <c r="D479">
        <v>2</v>
      </c>
      <c r="E479">
        <v>602</v>
      </c>
      <c r="F479">
        <v>602</v>
      </c>
    </row>
    <row r="480" spans="1:6">
      <c r="A480" t="s">
        <v>424</v>
      </c>
      <c r="B480">
        <v>1</v>
      </c>
      <c r="C480">
        <v>145</v>
      </c>
      <c r="D480">
        <v>5</v>
      </c>
      <c r="E480">
        <v>594</v>
      </c>
      <c r="F480">
        <v>807</v>
      </c>
    </row>
    <row r="481" spans="1:6">
      <c r="A481" t="s">
        <v>524</v>
      </c>
      <c r="B481">
        <v>1</v>
      </c>
      <c r="C481">
        <v>265</v>
      </c>
      <c r="D481">
        <v>3</v>
      </c>
      <c r="E481">
        <v>592</v>
      </c>
      <c r="F481">
        <v>986</v>
      </c>
    </row>
    <row r="482" spans="1:6">
      <c r="A482" t="s">
        <v>3282</v>
      </c>
      <c r="B482">
        <v>1</v>
      </c>
      <c r="C482">
        <v>117</v>
      </c>
      <c r="D482">
        <v>5</v>
      </c>
      <c r="E482">
        <v>591</v>
      </c>
      <c r="F482">
        <v>773</v>
      </c>
    </row>
    <row r="483" spans="1:6">
      <c r="A483" t="s">
        <v>346</v>
      </c>
      <c r="B483">
        <v>1</v>
      </c>
      <c r="C483">
        <v>88</v>
      </c>
      <c r="D483">
        <v>5</v>
      </c>
      <c r="E483">
        <v>591</v>
      </c>
      <c r="F483">
        <v>732</v>
      </c>
    </row>
    <row r="484" spans="1:6">
      <c r="A484" t="s">
        <v>4734</v>
      </c>
      <c r="B484">
        <v>1</v>
      </c>
      <c r="C484">
        <v>151</v>
      </c>
      <c r="D484">
        <v>5</v>
      </c>
      <c r="E484">
        <v>589</v>
      </c>
      <c r="F484">
        <v>793</v>
      </c>
    </row>
    <row r="485" spans="1:6">
      <c r="A485" t="s">
        <v>3225</v>
      </c>
      <c r="B485">
        <v>0</v>
      </c>
      <c r="C485">
        <v>0</v>
      </c>
      <c r="D485">
        <v>1</v>
      </c>
      <c r="E485">
        <v>588</v>
      </c>
      <c r="F485">
        <v>588</v>
      </c>
    </row>
    <row r="486" spans="1:6">
      <c r="A486" t="s">
        <v>2637</v>
      </c>
      <c r="B486">
        <v>1</v>
      </c>
      <c r="C486">
        <v>428</v>
      </c>
      <c r="D486">
        <v>5</v>
      </c>
      <c r="E486">
        <v>587</v>
      </c>
      <c r="F486">
        <v>1214</v>
      </c>
    </row>
    <row r="487" spans="1:6">
      <c r="A487" t="s">
        <v>6068</v>
      </c>
      <c r="B487">
        <v>1</v>
      </c>
      <c r="C487">
        <v>279</v>
      </c>
      <c r="D487">
        <v>3</v>
      </c>
      <c r="E487">
        <v>587</v>
      </c>
      <c r="F487">
        <v>988</v>
      </c>
    </row>
    <row r="488" spans="1:6">
      <c r="A488" t="s">
        <v>4467</v>
      </c>
      <c r="B488">
        <v>0</v>
      </c>
      <c r="C488">
        <v>0</v>
      </c>
      <c r="D488">
        <v>2</v>
      </c>
      <c r="E488">
        <v>587</v>
      </c>
      <c r="F488">
        <v>587</v>
      </c>
    </row>
    <row r="489" spans="1:6">
      <c r="A489" t="s">
        <v>4483</v>
      </c>
      <c r="B489">
        <v>0</v>
      </c>
      <c r="C489">
        <v>0</v>
      </c>
      <c r="D489">
        <v>1</v>
      </c>
      <c r="E489">
        <v>587</v>
      </c>
      <c r="F489">
        <v>587</v>
      </c>
    </row>
    <row r="490" spans="1:6">
      <c r="A490" t="s">
        <v>4350</v>
      </c>
      <c r="B490">
        <v>1</v>
      </c>
      <c r="C490">
        <v>104</v>
      </c>
      <c r="D490">
        <v>5</v>
      </c>
      <c r="E490">
        <v>586</v>
      </c>
      <c r="F490">
        <v>764</v>
      </c>
    </row>
    <row r="491" spans="1:6">
      <c r="A491" t="s">
        <v>5388</v>
      </c>
      <c r="B491">
        <v>0</v>
      </c>
      <c r="C491">
        <v>0</v>
      </c>
      <c r="D491">
        <v>1</v>
      </c>
      <c r="E491">
        <v>586</v>
      </c>
      <c r="F491">
        <v>586</v>
      </c>
    </row>
    <row r="492" spans="1:6">
      <c r="A492" t="s">
        <v>491</v>
      </c>
      <c r="B492">
        <v>1</v>
      </c>
      <c r="C492">
        <v>343</v>
      </c>
      <c r="D492">
        <v>5</v>
      </c>
      <c r="E492">
        <v>584</v>
      </c>
      <c r="F492">
        <v>1062</v>
      </c>
    </row>
    <row r="493" spans="1:6">
      <c r="A493" t="s">
        <v>273</v>
      </c>
      <c r="B493">
        <v>1</v>
      </c>
      <c r="C493">
        <v>93</v>
      </c>
      <c r="D493">
        <v>5</v>
      </c>
      <c r="E493">
        <v>583</v>
      </c>
      <c r="F493">
        <v>725</v>
      </c>
    </row>
    <row r="494" spans="1:6">
      <c r="A494" t="s">
        <v>1269</v>
      </c>
      <c r="B494">
        <v>0</v>
      </c>
      <c r="C494">
        <v>0</v>
      </c>
      <c r="D494">
        <v>1</v>
      </c>
      <c r="E494">
        <v>583</v>
      </c>
      <c r="F494">
        <v>583</v>
      </c>
    </row>
    <row r="495" spans="1:6">
      <c r="A495" t="s">
        <v>3656</v>
      </c>
      <c r="B495">
        <v>1</v>
      </c>
      <c r="C495">
        <v>133</v>
      </c>
      <c r="D495">
        <v>5</v>
      </c>
      <c r="E495">
        <v>578</v>
      </c>
      <c r="F495">
        <v>771</v>
      </c>
    </row>
    <row r="496" spans="1:6">
      <c r="A496" t="s">
        <v>1873</v>
      </c>
      <c r="B496">
        <v>0</v>
      </c>
      <c r="C496">
        <v>0</v>
      </c>
      <c r="D496">
        <v>2</v>
      </c>
      <c r="E496">
        <v>578</v>
      </c>
      <c r="F496">
        <v>578</v>
      </c>
    </row>
    <row r="497" spans="1:6">
      <c r="A497" t="s">
        <v>5369</v>
      </c>
      <c r="B497">
        <v>1</v>
      </c>
      <c r="C497">
        <v>97</v>
      </c>
      <c r="D497">
        <v>5</v>
      </c>
      <c r="E497">
        <v>576</v>
      </c>
      <c r="F497">
        <v>742</v>
      </c>
    </row>
    <row r="498" spans="1:6">
      <c r="A498" t="s">
        <v>4821</v>
      </c>
      <c r="B498">
        <v>1</v>
      </c>
      <c r="C498">
        <v>130</v>
      </c>
      <c r="D498">
        <v>5</v>
      </c>
      <c r="E498">
        <v>575</v>
      </c>
      <c r="F498">
        <v>777</v>
      </c>
    </row>
    <row r="499" spans="1:6">
      <c r="A499" t="s">
        <v>2548</v>
      </c>
      <c r="B499">
        <v>0</v>
      </c>
      <c r="C499">
        <v>0</v>
      </c>
      <c r="D499">
        <v>2</v>
      </c>
      <c r="E499">
        <v>575</v>
      </c>
      <c r="F499">
        <v>575</v>
      </c>
    </row>
    <row r="500" spans="1:6">
      <c r="A500" t="s">
        <v>4019</v>
      </c>
      <c r="B500">
        <v>1</v>
      </c>
      <c r="C500">
        <v>94</v>
      </c>
      <c r="D500">
        <v>5</v>
      </c>
      <c r="E500">
        <v>574</v>
      </c>
      <c r="F500">
        <v>738</v>
      </c>
    </row>
    <row r="501" spans="1:6">
      <c r="A501" t="s">
        <v>2640</v>
      </c>
      <c r="B501">
        <v>1</v>
      </c>
      <c r="C501">
        <v>120</v>
      </c>
      <c r="D501">
        <v>5</v>
      </c>
      <c r="E501">
        <v>573</v>
      </c>
      <c r="F501">
        <v>748</v>
      </c>
    </row>
    <row r="502" spans="1:6">
      <c r="A502" t="s">
        <v>5027</v>
      </c>
      <c r="B502">
        <v>1</v>
      </c>
      <c r="C502">
        <v>9</v>
      </c>
      <c r="D502">
        <v>3</v>
      </c>
      <c r="E502">
        <v>573</v>
      </c>
      <c r="F502">
        <v>582</v>
      </c>
    </row>
    <row r="503" spans="1:6">
      <c r="A503" t="s">
        <v>2405</v>
      </c>
      <c r="B503">
        <v>0</v>
      </c>
      <c r="C503">
        <v>0</v>
      </c>
      <c r="D503">
        <v>1</v>
      </c>
      <c r="E503">
        <v>573</v>
      </c>
      <c r="F503">
        <v>573</v>
      </c>
    </row>
    <row r="504" spans="1:6">
      <c r="A504" t="s">
        <v>3052</v>
      </c>
      <c r="B504">
        <v>1</v>
      </c>
      <c r="C504">
        <v>122</v>
      </c>
      <c r="D504">
        <v>5</v>
      </c>
      <c r="E504">
        <v>570</v>
      </c>
      <c r="F504">
        <v>769</v>
      </c>
    </row>
    <row r="505" spans="1:6">
      <c r="A505" t="s">
        <v>5402</v>
      </c>
      <c r="B505">
        <v>1</v>
      </c>
      <c r="C505">
        <v>113</v>
      </c>
      <c r="D505">
        <v>5</v>
      </c>
      <c r="E505">
        <v>567</v>
      </c>
      <c r="F505">
        <v>739</v>
      </c>
    </row>
    <row r="506" spans="1:6">
      <c r="A506" t="s">
        <v>4782</v>
      </c>
      <c r="B506">
        <v>0</v>
      </c>
      <c r="C506">
        <v>0</v>
      </c>
      <c r="D506">
        <v>1</v>
      </c>
      <c r="E506">
        <v>566</v>
      </c>
      <c r="F506">
        <v>566</v>
      </c>
    </row>
    <row r="507" spans="1:6">
      <c r="A507" t="s">
        <v>4754</v>
      </c>
      <c r="B507">
        <v>1</v>
      </c>
      <c r="C507">
        <v>100</v>
      </c>
      <c r="D507">
        <v>5</v>
      </c>
      <c r="E507">
        <v>565</v>
      </c>
      <c r="F507">
        <v>747</v>
      </c>
    </row>
    <row r="508" spans="1:6">
      <c r="A508" t="s">
        <v>5246</v>
      </c>
      <c r="B508">
        <v>1</v>
      </c>
      <c r="C508">
        <v>143</v>
      </c>
      <c r="D508">
        <v>5</v>
      </c>
      <c r="E508">
        <v>564</v>
      </c>
      <c r="F508">
        <v>780</v>
      </c>
    </row>
    <row r="509" spans="1:6">
      <c r="A509" t="s">
        <v>2218</v>
      </c>
      <c r="B509">
        <v>1</v>
      </c>
      <c r="C509">
        <v>116</v>
      </c>
      <c r="D509">
        <v>5</v>
      </c>
      <c r="E509">
        <v>563</v>
      </c>
      <c r="F509">
        <v>739</v>
      </c>
    </row>
    <row r="510" spans="1:6">
      <c r="A510" t="s">
        <v>545</v>
      </c>
      <c r="B510">
        <v>1</v>
      </c>
      <c r="C510">
        <v>96</v>
      </c>
      <c r="D510">
        <v>5</v>
      </c>
      <c r="E510">
        <v>563</v>
      </c>
      <c r="F510">
        <v>709</v>
      </c>
    </row>
    <row r="511" spans="1:6">
      <c r="A511" t="s">
        <v>2224</v>
      </c>
      <c r="B511">
        <v>1</v>
      </c>
      <c r="C511">
        <v>143</v>
      </c>
      <c r="D511">
        <v>5</v>
      </c>
      <c r="E511">
        <v>563</v>
      </c>
      <c r="F511">
        <v>766</v>
      </c>
    </row>
    <row r="512" spans="1:6">
      <c r="A512" t="s">
        <v>5162</v>
      </c>
      <c r="B512">
        <v>1</v>
      </c>
      <c r="C512">
        <v>420</v>
      </c>
      <c r="D512">
        <v>1</v>
      </c>
      <c r="E512">
        <v>563</v>
      </c>
      <c r="F512">
        <v>1204</v>
      </c>
    </row>
    <row r="513" spans="1:6">
      <c r="A513" t="s">
        <v>3675</v>
      </c>
      <c r="B513">
        <v>0</v>
      </c>
      <c r="C513">
        <v>0</v>
      </c>
      <c r="D513">
        <v>1</v>
      </c>
      <c r="E513">
        <v>561</v>
      </c>
      <c r="F513">
        <v>561</v>
      </c>
    </row>
    <row r="514" spans="1:6">
      <c r="A514" t="s">
        <v>389</v>
      </c>
      <c r="B514">
        <v>0</v>
      </c>
      <c r="C514">
        <v>0</v>
      </c>
      <c r="D514">
        <v>1</v>
      </c>
      <c r="E514">
        <v>559</v>
      </c>
      <c r="F514">
        <v>559</v>
      </c>
    </row>
    <row r="515" spans="1:6">
      <c r="A515" t="s">
        <v>1767</v>
      </c>
      <c r="B515">
        <v>1</v>
      </c>
      <c r="C515">
        <v>91</v>
      </c>
      <c r="D515">
        <v>5</v>
      </c>
      <c r="E515">
        <v>558</v>
      </c>
      <c r="F515">
        <v>700</v>
      </c>
    </row>
    <row r="516" spans="1:6">
      <c r="A516" t="s">
        <v>3914</v>
      </c>
      <c r="B516">
        <v>1</v>
      </c>
      <c r="C516">
        <v>118</v>
      </c>
      <c r="D516">
        <v>5</v>
      </c>
      <c r="E516">
        <v>558</v>
      </c>
      <c r="F516">
        <v>725</v>
      </c>
    </row>
    <row r="517" spans="1:6">
      <c r="A517" t="s">
        <v>3168</v>
      </c>
      <c r="B517">
        <v>1</v>
      </c>
      <c r="C517">
        <v>158</v>
      </c>
      <c r="D517">
        <v>4</v>
      </c>
      <c r="E517">
        <v>558</v>
      </c>
      <c r="F517">
        <v>788</v>
      </c>
    </row>
    <row r="518" spans="1:6">
      <c r="A518" t="s">
        <v>5914</v>
      </c>
      <c r="B518">
        <v>1</v>
      </c>
      <c r="C518">
        <v>81</v>
      </c>
      <c r="D518">
        <v>5</v>
      </c>
      <c r="E518">
        <v>557</v>
      </c>
      <c r="F518">
        <v>682</v>
      </c>
    </row>
    <row r="519" spans="1:6">
      <c r="A519" t="s">
        <v>4292</v>
      </c>
      <c r="B519">
        <v>1</v>
      </c>
      <c r="C519">
        <v>136</v>
      </c>
      <c r="D519">
        <v>5</v>
      </c>
      <c r="E519">
        <v>557</v>
      </c>
      <c r="F519">
        <v>767</v>
      </c>
    </row>
    <row r="520" spans="1:6">
      <c r="A520" t="s">
        <v>2233</v>
      </c>
      <c r="B520">
        <v>1</v>
      </c>
      <c r="C520">
        <v>122</v>
      </c>
      <c r="D520">
        <v>5</v>
      </c>
      <c r="E520">
        <v>555</v>
      </c>
      <c r="F520">
        <v>737</v>
      </c>
    </row>
    <row r="521" spans="1:6">
      <c r="A521" t="s">
        <v>4624</v>
      </c>
      <c r="B521">
        <v>1</v>
      </c>
      <c r="C521">
        <v>4</v>
      </c>
      <c r="D521">
        <v>1</v>
      </c>
      <c r="E521">
        <v>555</v>
      </c>
      <c r="F521">
        <v>559</v>
      </c>
    </row>
    <row r="522" spans="1:6">
      <c r="A522" t="s">
        <v>1866</v>
      </c>
      <c r="B522">
        <v>1</v>
      </c>
      <c r="C522">
        <v>38</v>
      </c>
      <c r="D522">
        <v>3</v>
      </c>
      <c r="E522">
        <v>554</v>
      </c>
      <c r="F522">
        <v>602</v>
      </c>
    </row>
    <row r="523" spans="1:6">
      <c r="A523" t="s">
        <v>4387</v>
      </c>
      <c r="B523">
        <v>0</v>
      </c>
      <c r="C523">
        <v>0</v>
      </c>
      <c r="D523">
        <v>1</v>
      </c>
      <c r="E523">
        <v>553</v>
      </c>
      <c r="F523">
        <v>553</v>
      </c>
    </row>
    <row r="524" spans="1:6">
      <c r="A524" t="s">
        <v>3422</v>
      </c>
      <c r="B524">
        <v>1</v>
      </c>
      <c r="C524">
        <v>65</v>
      </c>
      <c r="D524">
        <v>5</v>
      </c>
      <c r="E524">
        <v>549</v>
      </c>
      <c r="F524">
        <v>643</v>
      </c>
    </row>
    <row r="525" spans="1:6">
      <c r="A525" t="s">
        <v>4798</v>
      </c>
      <c r="B525">
        <v>1</v>
      </c>
      <c r="C525">
        <v>40</v>
      </c>
      <c r="D525">
        <v>5</v>
      </c>
      <c r="E525">
        <v>548</v>
      </c>
      <c r="F525">
        <v>612</v>
      </c>
    </row>
    <row r="526" spans="1:6">
      <c r="A526" t="s">
        <v>4266</v>
      </c>
      <c r="B526">
        <v>0</v>
      </c>
      <c r="C526">
        <v>0</v>
      </c>
      <c r="D526">
        <v>4</v>
      </c>
      <c r="E526">
        <v>548</v>
      </c>
      <c r="F526">
        <v>548</v>
      </c>
    </row>
    <row r="527" spans="1:6">
      <c r="A527" t="s">
        <v>3338</v>
      </c>
      <c r="B527">
        <v>1</v>
      </c>
      <c r="C527">
        <v>6</v>
      </c>
      <c r="D527">
        <v>3</v>
      </c>
      <c r="E527">
        <v>547</v>
      </c>
      <c r="F527">
        <v>555</v>
      </c>
    </row>
    <row r="528" spans="1:6">
      <c r="A528" t="s">
        <v>2958</v>
      </c>
      <c r="B528">
        <v>1</v>
      </c>
      <c r="C528">
        <v>113</v>
      </c>
      <c r="D528">
        <v>5</v>
      </c>
      <c r="E528">
        <v>546</v>
      </c>
      <c r="F528">
        <v>717</v>
      </c>
    </row>
    <row r="529" spans="1:6">
      <c r="A529" t="s">
        <v>1608</v>
      </c>
      <c r="B529">
        <v>1</v>
      </c>
      <c r="C529">
        <v>105</v>
      </c>
      <c r="D529">
        <v>5</v>
      </c>
      <c r="E529">
        <v>542</v>
      </c>
      <c r="F529">
        <v>706</v>
      </c>
    </row>
    <row r="530" spans="1:6">
      <c r="A530" t="s">
        <v>3603</v>
      </c>
      <c r="B530">
        <v>1</v>
      </c>
      <c r="C530">
        <v>124</v>
      </c>
      <c r="D530">
        <v>5</v>
      </c>
      <c r="E530">
        <v>541</v>
      </c>
      <c r="F530">
        <v>718</v>
      </c>
    </row>
    <row r="531" spans="1:6">
      <c r="A531" t="s">
        <v>2656</v>
      </c>
      <c r="B531">
        <v>0</v>
      </c>
      <c r="C531">
        <v>0</v>
      </c>
      <c r="D531">
        <v>1</v>
      </c>
      <c r="E531">
        <v>541</v>
      </c>
      <c r="F531">
        <v>541</v>
      </c>
    </row>
    <row r="532" spans="1:6">
      <c r="A532" t="s">
        <v>371</v>
      </c>
      <c r="B532">
        <v>1</v>
      </c>
      <c r="C532">
        <v>130</v>
      </c>
      <c r="D532">
        <v>3</v>
      </c>
      <c r="E532">
        <v>537</v>
      </c>
      <c r="F532">
        <v>731</v>
      </c>
    </row>
    <row r="533" spans="1:6">
      <c r="A533" t="s">
        <v>3305</v>
      </c>
      <c r="B533">
        <v>1</v>
      </c>
      <c r="C533">
        <v>112</v>
      </c>
      <c r="D533">
        <v>5</v>
      </c>
      <c r="E533">
        <v>535</v>
      </c>
      <c r="F533">
        <v>711</v>
      </c>
    </row>
    <row r="534" spans="1:6">
      <c r="A534" t="s">
        <v>5725</v>
      </c>
      <c r="B534">
        <v>0</v>
      </c>
      <c r="C534">
        <v>0</v>
      </c>
      <c r="D534">
        <v>1</v>
      </c>
      <c r="E534">
        <v>535</v>
      </c>
      <c r="F534">
        <v>535</v>
      </c>
    </row>
    <row r="535" spans="1:6">
      <c r="A535" t="s">
        <v>4960</v>
      </c>
      <c r="B535">
        <v>1</v>
      </c>
      <c r="C535">
        <v>482</v>
      </c>
      <c r="D535">
        <v>1</v>
      </c>
      <c r="E535">
        <v>535</v>
      </c>
      <c r="F535">
        <v>1223</v>
      </c>
    </row>
    <row r="536" spans="1:6">
      <c r="A536" t="s">
        <v>1084</v>
      </c>
      <c r="B536">
        <v>1</v>
      </c>
      <c r="C536">
        <v>122</v>
      </c>
      <c r="D536">
        <v>5</v>
      </c>
      <c r="E536">
        <v>533</v>
      </c>
      <c r="F536">
        <v>699</v>
      </c>
    </row>
    <row r="537" spans="1:6">
      <c r="A537" t="s">
        <v>1427</v>
      </c>
      <c r="B537">
        <v>0</v>
      </c>
      <c r="C537">
        <v>0</v>
      </c>
      <c r="D537">
        <v>1</v>
      </c>
      <c r="E537">
        <v>532</v>
      </c>
      <c r="F537">
        <v>532</v>
      </c>
    </row>
    <row r="538" spans="1:6">
      <c r="A538" t="s">
        <v>4988</v>
      </c>
      <c r="B538">
        <v>1</v>
      </c>
      <c r="C538">
        <v>111</v>
      </c>
      <c r="D538">
        <v>5</v>
      </c>
      <c r="E538">
        <v>531</v>
      </c>
      <c r="F538">
        <v>688</v>
      </c>
    </row>
    <row r="539" spans="1:6">
      <c r="A539" t="s">
        <v>4601</v>
      </c>
      <c r="B539">
        <v>1</v>
      </c>
      <c r="C539">
        <v>95</v>
      </c>
      <c r="D539">
        <v>5</v>
      </c>
      <c r="E539">
        <v>531</v>
      </c>
      <c r="F539">
        <v>673</v>
      </c>
    </row>
    <row r="540" spans="1:6">
      <c r="A540" t="s">
        <v>2255</v>
      </c>
      <c r="B540">
        <v>1</v>
      </c>
      <c r="C540">
        <v>140</v>
      </c>
      <c r="D540">
        <v>5</v>
      </c>
      <c r="E540">
        <v>530</v>
      </c>
      <c r="F540">
        <v>740</v>
      </c>
    </row>
    <row r="541" spans="1:6">
      <c r="A541" t="s">
        <v>5148</v>
      </c>
      <c r="B541">
        <v>1</v>
      </c>
      <c r="C541">
        <v>96</v>
      </c>
      <c r="D541">
        <v>5</v>
      </c>
      <c r="E541">
        <v>530</v>
      </c>
      <c r="F541">
        <v>681</v>
      </c>
    </row>
    <row r="542" spans="1:6">
      <c r="A542" t="s">
        <v>1316</v>
      </c>
      <c r="B542">
        <v>0</v>
      </c>
      <c r="C542">
        <v>0</v>
      </c>
      <c r="D542">
        <v>1</v>
      </c>
      <c r="E542">
        <v>530</v>
      </c>
      <c r="F542">
        <v>530</v>
      </c>
    </row>
    <row r="543" spans="1:6">
      <c r="A543" t="s">
        <v>2261</v>
      </c>
      <c r="B543">
        <v>1</v>
      </c>
      <c r="C543">
        <v>128</v>
      </c>
      <c r="D543">
        <v>5</v>
      </c>
      <c r="E543">
        <v>529</v>
      </c>
      <c r="F543">
        <v>717</v>
      </c>
    </row>
    <row r="544" spans="1:6">
      <c r="A544" t="s">
        <v>750</v>
      </c>
      <c r="B544">
        <v>1</v>
      </c>
      <c r="C544">
        <v>96</v>
      </c>
      <c r="D544">
        <v>5</v>
      </c>
      <c r="E544">
        <v>529</v>
      </c>
      <c r="F544">
        <v>669</v>
      </c>
    </row>
    <row r="545" spans="1:6">
      <c r="A545" t="s">
        <v>2717</v>
      </c>
      <c r="B545">
        <v>1</v>
      </c>
      <c r="C545">
        <v>297</v>
      </c>
      <c r="D545">
        <v>5</v>
      </c>
      <c r="E545">
        <v>528</v>
      </c>
      <c r="F545">
        <v>955</v>
      </c>
    </row>
    <row r="546" spans="1:6">
      <c r="A546" t="s">
        <v>2505</v>
      </c>
      <c r="B546">
        <v>0</v>
      </c>
      <c r="C546">
        <v>0</v>
      </c>
      <c r="D546">
        <v>1</v>
      </c>
      <c r="E546">
        <v>528</v>
      </c>
      <c r="F546">
        <v>528</v>
      </c>
    </row>
    <row r="547" spans="1:6">
      <c r="A547" t="s">
        <v>1078</v>
      </c>
      <c r="B547">
        <v>1</v>
      </c>
      <c r="C547">
        <v>82</v>
      </c>
      <c r="D547">
        <v>5</v>
      </c>
      <c r="E547">
        <v>527</v>
      </c>
      <c r="F547">
        <v>664</v>
      </c>
    </row>
    <row r="548" spans="1:6">
      <c r="A548" t="s">
        <v>6167</v>
      </c>
      <c r="B548">
        <v>1</v>
      </c>
      <c r="C548">
        <v>105</v>
      </c>
      <c r="D548">
        <v>5</v>
      </c>
      <c r="E548">
        <v>527</v>
      </c>
      <c r="F548">
        <v>698</v>
      </c>
    </row>
    <row r="549" spans="1:6">
      <c r="A549" t="s">
        <v>1067</v>
      </c>
      <c r="B549">
        <v>1</v>
      </c>
      <c r="C549">
        <v>71</v>
      </c>
      <c r="D549">
        <v>5</v>
      </c>
      <c r="E549">
        <v>526</v>
      </c>
      <c r="F549">
        <v>648</v>
      </c>
    </row>
    <row r="550" spans="1:6">
      <c r="A550" t="s">
        <v>1149</v>
      </c>
      <c r="B550">
        <v>1</v>
      </c>
      <c r="C550">
        <v>109</v>
      </c>
      <c r="D550">
        <v>5</v>
      </c>
      <c r="E550">
        <v>526</v>
      </c>
      <c r="F550">
        <v>695</v>
      </c>
    </row>
    <row r="551" spans="1:6">
      <c r="A551" t="s">
        <v>4104</v>
      </c>
      <c r="B551">
        <v>1</v>
      </c>
      <c r="C551">
        <v>100</v>
      </c>
      <c r="D551">
        <v>5</v>
      </c>
      <c r="E551">
        <v>526</v>
      </c>
      <c r="F551">
        <v>691</v>
      </c>
    </row>
    <row r="552" spans="1:6">
      <c r="A552" t="s">
        <v>5191</v>
      </c>
      <c r="B552">
        <v>0</v>
      </c>
      <c r="C552">
        <v>0</v>
      </c>
      <c r="D552">
        <v>1</v>
      </c>
      <c r="E552">
        <v>525</v>
      </c>
      <c r="F552">
        <v>525</v>
      </c>
    </row>
    <row r="553" spans="1:6">
      <c r="A553" t="s">
        <v>2849</v>
      </c>
      <c r="B553">
        <v>1</v>
      </c>
      <c r="C553">
        <v>101</v>
      </c>
      <c r="D553">
        <v>5</v>
      </c>
      <c r="E553">
        <v>524</v>
      </c>
      <c r="F553">
        <v>667</v>
      </c>
    </row>
    <row r="554" spans="1:6">
      <c r="A554" t="s">
        <v>1075</v>
      </c>
      <c r="B554">
        <v>1</v>
      </c>
      <c r="C554">
        <v>107</v>
      </c>
      <c r="D554">
        <v>5</v>
      </c>
      <c r="E554">
        <v>521</v>
      </c>
      <c r="F554">
        <v>685</v>
      </c>
    </row>
    <row r="555" spans="1:6">
      <c r="A555" t="s">
        <v>5643</v>
      </c>
      <c r="B555">
        <v>1</v>
      </c>
      <c r="C555">
        <v>64</v>
      </c>
      <c r="D555">
        <v>5</v>
      </c>
      <c r="E555">
        <v>519</v>
      </c>
      <c r="F555">
        <v>625</v>
      </c>
    </row>
    <row r="556" spans="1:6">
      <c r="A556" t="s">
        <v>4768</v>
      </c>
      <c r="B556">
        <v>1</v>
      </c>
      <c r="C556">
        <v>3</v>
      </c>
      <c r="D556">
        <v>3</v>
      </c>
      <c r="E556">
        <v>518</v>
      </c>
      <c r="F556">
        <v>522</v>
      </c>
    </row>
    <row r="557" spans="1:6">
      <c r="A557" t="s">
        <v>3372</v>
      </c>
      <c r="B557">
        <v>1</v>
      </c>
      <c r="C557">
        <v>179</v>
      </c>
      <c r="D557">
        <v>5</v>
      </c>
      <c r="E557">
        <v>517</v>
      </c>
      <c r="F557">
        <v>753</v>
      </c>
    </row>
    <row r="558" spans="1:6">
      <c r="A558" t="s">
        <v>4310</v>
      </c>
      <c r="B558">
        <v>1</v>
      </c>
      <c r="C558">
        <v>128</v>
      </c>
      <c r="D558">
        <v>5</v>
      </c>
      <c r="E558">
        <v>516</v>
      </c>
      <c r="F558">
        <v>695</v>
      </c>
    </row>
    <row r="559" spans="1:6">
      <c r="A559" t="s">
        <v>2340</v>
      </c>
      <c r="B559">
        <v>1</v>
      </c>
      <c r="C559">
        <v>89</v>
      </c>
      <c r="D559">
        <v>5</v>
      </c>
      <c r="E559">
        <v>516</v>
      </c>
      <c r="F559">
        <v>649</v>
      </c>
    </row>
    <row r="560" spans="1:6">
      <c r="A560" t="s">
        <v>1205</v>
      </c>
      <c r="B560">
        <v>1</v>
      </c>
      <c r="C560">
        <v>135</v>
      </c>
      <c r="D560">
        <v>5</v>
      </c>
      <c r="E560">
        <v>515</v>
      </c>
      <c r="F560">
        <v>718</v>
      </c>
    </row>
    <row r="561" spans="1:6">
      <c r="A561" t="s">
        <v>1578</v>
      </c>
      <c r="B561">
        <v>1</v>
      </c>
      <c r="C561">
        <v>17</v>
      </c>
      <c r="D561">
        <v>5</v>
      </c>
      <c r="E561">
        <v>515</v>
      </c>
      <c r="F561">
        <v>533</v>
      </c>
    </row>
    <row r="562" spans="1:6">
      <c r="A562" t="s">
        <v>2268</v>
      </c>
      <c r="B562">
        <v>1</v>
      </c>
      <c r="C562">
        <v>224</v>
      </c>
      <c r="D562">
        <v>4</v>
      </c>
      <c r="E562">
        <v>514</v>
      </c>
      <c r="F562">
        <v>814</v>
      </c>
    </row>
    <row r="563" spans="1:6">
      <c r="A563" t="s">
        <v>5236</v>
      </c>
      <c r="B563">
        <v>1</v>
      </c>
      <c r="C563">
        <v>92</v>
      </c>
      <c r="D563">
        <v>5</v>
      </c>
      <c r="E563">
        <v>510</v>
      </c>
      <c r="F563">
        <v>641</v>
      </c>
    </row>
    <row r="564" spans="1:6">
      <c r="A564" t="s">
        <v>4939</v>
      </c>
      <c r="B564">
        <v>1</v>
      </c>
      <c r="C564">
        <v>96</v>
      </c>
      <c r="D564">
        <v>5</v>
      </c>
      <c r="E564">
        <v>510</v>
      </c>
      <c r="F564">
        <v>658</v>
      </c>
    </row>
    <row r="565" spans="1:6">
      <c r="A565" t="s">
        <v>4415</v>
      </c>
      <c r="B565">
        <v>1</v>
      </c>
      <c r="C565">
        <v>10</v>
      </c>
      <c r="D565">
        <v>4</v>
      </c>
      <c r="E565">
        <v>510</v>
      </c>
      <c r="F565">
        <v>521</v>
      </c>
    </row>
    <row r="566" spans="1:6">
      <c r="A566" t="s">
        <v>5622</v>
      </c>
      <c r="B566">
        <v>0</v>
      </c>
      <c r="C566">
        <v>0</v>
      </c>
      <c r="D566">
        <v>1</v>
      </c>
      <c r="E566">
        <v>510</v>
      </c>
      <c r="F566">
        <v>510</v>
      </c>
    </row>
    <row r="567" spans="1:6">
      <c r="A567" t="s">
        <v>1964</v>
      </c>
      <c r="B567">
        <v>1</v>
      </c>
      <c r="C567">
        <v>110</v>
      </c>
      <c r="D567">
        <v>5</v>
      </c>
      <c r="E567">
        <v>508</v>
      </c>
      <c r="F567">
        <v>667</v>
      </c>
    </row>
    <row r="568" spans="1:6">
      <c r="A568" t="s">
        <v>3800</v>
      </c>
      <c r="B568">
        <v>1</v>
      </c>
      <c r="C568">
        <v>118</v>
      </c>
      <c r="D568">
        <v>5</v>
      </c>
      <c r="E568">
        <v>508</v>
      </c>
      <c r="F568">
        <v>668</v>
      </c>
    </row>
    <row r="569" spans="1:6">
      <c r="A569" t="s">
        <v>461</v>
      </c>
      <c r="B569">
        <v>0</v>
      </c>
      <c r="C569">
        <v>0</v>
      </c>
      <c r="D569">
        <v>2</v>
      </c>
      <c r="E569">
        <v>508</v>
      </c>
      <c r="F569">
        <v>508</v>
      </c>
    </row>
    <row r="570" spans="1:6">
      <c r="A570" t="s">
        <v>6085</v>
      </c>
      <c r="B570">
        <v>1</v>
      </c>
      <c r="C570">
        <v>82</v>
      </c>
      <c r="D570">
        <v>5</v>
      </c>
      <c r="E570">
        <v>506</v>
      </c>
      <c r="F570">
        <v>617</v>
      </c>
    </row>
    <row r="571" spans="1:6">
      <c r="A571" t="s">
        <v>3279</v>
      </c>
      <c r="B571">
        <v>1</v>
      </c>
      <c r="C571">
        <v>96</v>
      </c>
      <c r="D571">
        <v>5</v>
      </c>
      <c r="E571">
        <v>506</v>
      </c>
      <c r="F571">
        <v>652</v>
      </c>
    </row>
    <row r="572" spans="1:6">
      <c r="A572" t="s">
        <v>5640</v>
      </c>
      <c r="B572">
        <v>1</v>
      </c>
      <c r="C572">
        <v>165</v>
      </c>
      <c r="D572">
        <v>4</v>
      </c>
      <c r="E572">
        <v>505</v>
      </c>
      <c r="F572">
        <v>732</v>
      </c>
    </row>
    <row r="573" spans="1:6">
      <c r="A573" t="s">
        <v>1789</v>
      </c>
      <c r="B573">
        <v>1</v>
      </c>
      <c r="C573">
        <v>102</v>
      </c>
      <c r="D573">
        <v>5</v>
      </c>
      <c r="E573">
        <v>504</v>
      </c>
      <c r="F573">
        <v>658</v>
      </c>
    </row>
    <row r="574" spans="1:6">
      <c r="A574" t="s">
        <v>1551</v>
      </c>
      <c r="B574">
        <v>0</v>
      </c>
      <c r="C574">
        <v>0</v>
      </c>
      <c r="D574">
        <v>1</v>
      </c>
      <c r="E574">
        <v>504</v>
      </c>
      <c r="F574">
        <v>504</v>
      </c>
    </row>
    <row r="575" spans="1:6">
      <c r="A575" t="s">
        <v>6308</v>
      </c>
      <c r="B575">
        <v>1</v>
      </c>
      <c r="C575">
        <v>105</v>
      </c>
      <c r="D575">
        <v>5</v>
      </c>
      <c r="E575">
        <v>503</v>
      </c>
      <c r="F575">
        <v>649</v>
      </c>
    </row>
    <row r="576" spans="1:6">
      <c r="A576" t="s">
        <v>6294</v>
      </c>
      <c r="B576">
        <v>0</v>
      </c>
      <c r="C576">
        <v>0</v>
      </c>
      <c r="D576">
        <v>1</v>
      </c>
      <c r="E576">
        <v>503</v>
      </c>
      <c r="F576">
        <v>503</v>
      </c>
    </row>
    <row r="577" spans="1:6">
      <c r="A577" t="s">
        <v>2646</v>
      </c>
      <c r="B577">
        <v>1</v>
      </c>
      <c r="C577">
        <v>118</v>
      </c>
      <c r="D577">
        <v>5</v>
      </c>
      <c r="E577">
        <v>502</v>
      </c>
      <c r="F577">
        <v>672</v>
      </c>
    </row>
    <row r="578" spans="1:6">
      <c r="A578" t="s">
        <v>6233</v>
      </c>
      <c r="B578">
        <v>1</v>
      </c>
      <c r="C578">
        <v>111</v>
      </c>
      <c r="D578">
        <v>5</v>
      </c>
      <c r="E578">
        <v>499</v>
      </c>
      <c r="F578">
        <v>677</v>
      </c>
    </row>
    <row r="579" spans="1:6">
      <c r="A579" t="s">
        <v>2331</v>
      </c>
      <c r="B579">
        <v>1</v>
      </c>
      <c r="C579">
        <v>4</v>
      </c>
      <c r="D579">
        <v>3</v>
      </c>
      <c r="E579">
        <v>499</v>
      </c>
      <c r="F579">
        <v>508</v>
      </c>
    </row>
    <row r="580" spans="1:6">
      <c r="A580" t="s">
        <v>464</v>
      </c>
      <c r="B580">
        <v>1</v>
      </c>
      <c r="C580">
        <v>77</v>
      </c>
      <c r="D580">
        <v>5</v>
      </c>
      <c r="E580">
        <v>497</v>
      </c>
      <c r="F580">
        <v>619</v>
      </c>
    </row>
    <row r="581" spans="1:6">
      <c r="A581" t="s">
        <v>3051</v>
      </c>
      <c r="B581">
        <v>1</v>
      </c>
      <c r="C581">
        <v>113</v>
      </c>
      <c r="D581">
        <v>5</v>
      </c>
      <c r="E581">
        <v>495</v>
      </c>
      <c r="F581">
        <v>676</v>
      </c>
    </row>
    <row r="582" spans="1:6">
      <c r="A582" t="s">
        <v>3304</v>
      </c>
      <c r="B582">
        <v>1</v>
      </c>
      <c r="C582">
        <v>151</v>
      </c>
      <c r="D582">
        <v>4</v>
      </c>
      <c r="E582">
        <v>495</v>
      </c>
      <c r="F582">
        <v>713</v>
      </c>
    </row>
    <row r="583" spans="1:6">
      <c r="A583" t="s">
        <v>1140</v>
      </c>
      <c r="B583">
        <v>1</v>
      </c>
      <c r="C583">
        <v>88</v>
      </c>
      <c r="D583">
        <v>5</v>
      </c>
      <c r="E583">
        <v>491</v>
      </c>
      <c r="F583">
        <v>613</v>
      </c>
    </row>
    <row r="584" spans="1:6">
      <c r="A584" t="s">
        <v>1388</v>
      </c>
      <c r="B584">
        <v>1</v>
      </c>
      <c r="C584">
        <v>102</v>
      </c>
      <c r="D584">
        <v>5</v>
      </c>
      <c r="E584">
        <v>491</v>
      </c>
      <c r="F584">
        <v>633</v>
      </c>
    </row>
    <row r="585" spans="1:6">
      <c r="A585" t="s">
        <v>5541</v>
      </c>
      <c r="B585">
        <v>1</v>
      </c>
      <c r="C585">
        <v>74</v>
      </c>
      <c r="D585">
        <v>5</v>
      </c>
      <c r="E585">
        <v>491</v>
      </c>
      <c r="F585">
        <v>608</v>
      </c>
    </row>
    <row r="586" spans="1:6">
      <c r="A586" t="s">
        <v>5274</v>
      </c>
      <c r="B586">
        <v>1</v>
      </c>
      <c r="C586">
        <v>81</v>
      </c>
      <c r="D586">
        <v>5</v>
      </c>
      <c r="E586">
        <v>490</v>
      </c>
      <c r="F586">
        <v>602</v>
      </c>
    </row>
    <row r="587" spans="1:6">
      <c r="A587" t="s">
        <v>4636</v>
      </c>
      <c r="B587">
        <v>1</v>
      </c>
      <c r="C587">
        <v>118</v>
      </c>
      <c r="D587">
        <v>5</v>
      </c>
      <c r="E587">
        <v>488</v>
      </c>
      <c r="F587">
        <v>657</v>
      </c>
    </row>
    <row r="588" spans="1:6">
      <c r="A588" t="s">
        <v>4755</v>
      </c>
      <c r="B588">
        <v>1</v>
      </c>
      <c r="C588">
        <v>155</v>
      </c>
      <c r="D588">
        <v>4</v>
      </c>
      <c r="E588">
        <v>488</v>
      </c>
      <c r="F588">
        <v>700</v>
      </c>
    </row>
    <row r="589" spans="1:6">
      <c r="A589" t="s">
        <v>515</v>
      </c>
      <c r="B589">
        <v>0</v>
      </c>
      <c r="C589">
        <v>0</v>
      </c>
      <c r="D589">
        <v>1</v>
      </c>
      <c r="E589">
        <v>485</v>
      </c>
      <c r="F589">
        <v>485</v>
      </c>
    </row>
    <row r="590" spans="1:6">
      <c r="A590" t="s">
        <v>3072</v>
      </c>
      <c r="B590">
        <v>1</v>
      </c>
      <c r="C590">
        <v>78</v>
      </c>
      <c r="D590">
        <v>5</v>
      </c>
      <c r="E590">
        <v>484</v>
      </c>
      <c r="F590">
        <v>614</v>
      </c>
    </row>
    <row r="591" spans="1:6">
      <c r="A591" t="s">
        <v>1368</v>
      </c>
      <c r="B591">
        <v>0</v>
      </c>
      <c r="C591">
        <v>0</v>
      </c>
      <c r="D591">
        <v>1</v>
      </c>
      <c r="E591">
        <v>483</v>
      </c>
      <c r="F591">
        <v>483</v>
      </c>
    </row>
    <row r="592" spans="1:6">
      <c r="A592" t="s">
        <v>562</v>
      </c>
      <c r="B592">
        <v>1</v>
      </c>
      <c r="C592">
        <v>110</v>
      </c>
      <c r="D592">
        <v>5</v>
      </c>
      <c r="E592">
        <v>482</v>
      </c>
      <c r="F592">
        <v>650</v>
      </c>
    </row>
    <row r="593" spans="1:6">
      <c r="A593" t="s">
        <v>4260</v>
      </c>
      <c r="B593">
        <v>1</v>
      </c>
      <c r="C593">
        <v>76</v>
      </c>
      <c r="D593">
        <v>5</v>
      </c>
      <c r="E593">
        <v>479</v>
      </c>
      <c r="F593">
        <v>601</v>
      </c>
    </row>
    <row r="594" spans="1:6">
      <c r="A594" t="s">
        <v>4745</v>
      </c>
      <c r="B594">
        <v>0</v>
      </c>
      <c r="C594">
        <v>0</v>
      </c>
      <c r="D594">
        <v>1</v>
      </c>
      <c r="E594">
        <v>478</v>
      </c>
      <c r="F594">
        <v>478</v>
      </c>
    </row>
    <row r="595" spans="1:6">
      <c r="A595" t="s">
        <v>1549</v>
      </c>
      <c r="B595">
        <v>0</v>
      </c>
      <c r="C595">
        <v>0</v>
      </c>
      <c r="D595">
        <v>3</v>
      </c>
      <c r="E595">
        <v>477</v>
      </c>
      <c r="F595">
        <v>477</v>
      </c>
    </row>
    <row r="596" spans="1:6">
      <c r="A596" t="s">
        <v>781</v>
      </c>
      <c r="B596">
        <v>0</v>
      </c>
      <c r="C596">
        <v>0</v>
      </c>
      <c r="D596">
        <v>1</v>
      </c>
      <c r="E596">
        <v>477</v>
      </c>
      <c r="F596">
        <v>477</v>
      </c>
    </row>
    <row r="597" spans="1:6">
      <c r="A597" t="s">
        <v>1972</v>
      </c>
      <c r="B597">
        <v>1</v>
      </c>
      <c r="C597">
        <v>113</v>
      </c>
      <c r="D597">
        <v>5</v>
      </c>
      <c r="E597">
        <v>476</v>
      </c>
      <c r="F597">
        <v>647</v>
      </c>
    </row>
    <row r="598" spans="1:6">
      <c r="A598" t="s">
        <v>2441</v>
      </c>
      <c r="B598">
        <v>1</v>
      </c>
      <c r="C598">
        <v>90</v>
      </c>
      <c r="D598">
        <v>5</v>
      </c>
      <c r="E598">
        <v>476</v>
      </c>
      <c r="F598">
        <v>607</v>
      </c>
    </row>
    <row r="599" spans="1:6">
      <c r="A599" t="s">
        <v>5260</v>
      </c>
      <c r="B599">
        <v>1</v>
      </c>
      <c r="C599">
        <v>87</v>
      </c>
      <c r="D599">
        <v>5</v>
      </c>
      <c r="E599">
        <v>475</v>
      </c>
      <c r="F599">
        <v>587</v>
      </c>
    </row>
    <row r="600" spans="1:6">
      <c r="A600" t="s">
        <v>1772</v>
      </c>
      <c r="B600">
        <v>1</v>
      </c>
      <c r="C600">
        <v>284</v>
      </c>
      <c r="D600">
        <v>2</v>
      </c>
      <c r="E600">
        <v>475</v>
      </c>
      <c r="F600">
        <v>882</v>
      </c>
    </row>
    <row r="601" spans="1:6">
      <c r="A601" t="s">
        <v>5214</v>
      </c>
      <c r="B601">
        <v>1</v>
      </c>
      <c r="C601">
        <v>87</v>
      </c>
      <c r="D601">
        <v>5</v>
      </c>
      <c r="E601">
        <v>474</v>
      </c>
      <c r="F601">
        <v>609</v>
      </c>
    </row>
    <row r="602" spans="1:6">
      <c r="A602" t="s">
        <v>5665</v>
      </c>
      <c r="B602">
        <v>0</v>
      </c>
      <c r="C602">
        <v>0</v>
      </c>
      <c r="D602">
        <v>1</v>
      </c>
      <c r="E602">
        <v>474</v>
      </c>
      <c r="F602">
        <v>474</v>
      </c>
    </row>
    <row r="603" spans="1:6">
      <c r="A603" t="s">
        <v>2102</v>
      </c>
      <c r="B603">
        <v>1</v>
      </c>
      <c r="C603">
        <v>116</v>
      </c>
      <c r="D603">
        <v>4</v>
      </c>
      <c r="E603">
        <v>473</v>
      </c>
      <c r="F603">
        <v>653</v>
      </c>
    </row>
    <row r="604" spans="1:6">
      <c r="A604" t="s">
        <v>3770</v>
      </c>
      <c r="B604">
        <v>0</v>
      </c>
      <c r="C604">
        <v>0</v>
      </c>
      <c r="D604">
        <v>1</v>
      </c>
      <c r="E604">
        <v>473</v>
      </c>
      <c r="F604">
        <v>473</v>
      </c>
    </row>
    <row r="605" spans="1:6">
      <c r="A605" t="s">
        <v>2750</v>
      </c>
      <c r="B605">
        <v>1</v>
      </c>
      <c r="C605">
        <v>111</v>
      </c>
      <c r="D605">
        <v>5</v>
      </c>
      <c r="E605">
        <v>472</v>
      </c>
      <c r="F605">
        <v>625</v>
      </c>
    </row>
    <row r="606" spans="1:6">
      <c r="A606" t="s">
        <v>5813</v>
      </c>
      <c r="B606">
        <v>1</v>
      </c>
      <c r="C606">
        <v>109</v>
      </c>
      <c r="D606">
        <v>5</v>
      </c>
      <c r="E606">
        <v>472</v>
      </c>
      <c r="F606">
        <v>642</v>
      </c>
    </row>
    <row r="607" spans="1:6">
      <c r="A607" t="s">
        <v>2818</v>
      </c>
      <c r="B607">
        <v>1</v>
      </c>
      <c r="C607">
        <v>117</v>
      </c>
      <c r="D607">
        <v>4</v>
      </c>
      <c r="E607">
        <v>472</v>
      </c>
      <c r="F607">
        <v>636</v>
      </c>
    </row>
    <row r="608" spans="1:6">
      <c r="A608" t="s">
        <v>3505</v>
      </c>
      <c r="B608">
        <v>1</v>
      </c>
      <c r="C608">
        <v>148</v>
      </c>
      <c r="D608">
        <v>5</v>
      </c>
      <c r="E608">
        <v>471</v>
      </c>
      <c r="F608">
        <v>675</v>
      </c>
    </row>
    <row r="609" spans="1:6">
      <c r="A609" t="s">
        <v>1674</v>
      </c>
      <c r="B609">
        <v>0</v>
      </c>
      <c r="C609">
        <v>0</v>
      </c>
      <c r="D609">
        <v>1</v>
      </c>
      <c r="E609">
        <v>471</v>
      </c>
      <c r="F609">
        <v>471</v>
      </c>
    </row>
    <row r="610" spans="1:6">
      <c r="A610" t="s">
        <v>2658</v>
      </c>
      <c r="B610">
        <v>0</v>
      </c>
      <c r="C610">
        <v>0</v>
      </c>
      <c r="D610">
        <v>1</v>
      </c>
      <c r="E610">
        <v>470</v>
      </c>
      <c r="F610">
        <v>470</v>
      </c>
    </row>
    <row r="611" spans="1:6">
      <c r="A611" t="s">
        <v>3397</v>
      </c>
      <c r="B611">
        <v>1</v>
      </c>
      <c r="C611">
        <v>86</v>
      </c>
      <c r="D611">
        <v>5</v>
      </c>
      <c r="E611">
        <v>469</v>
      </c>
      <c r="F611">
        <v>599</v>
      </c>
    </row>
    <row r="612" spans="1:6">
      <c r="A612" t="s">
        <v>6186</v>
      </c>
      <c r="B612">
        <v>0</v>
      </c>
      <c r="C612">
        <v>0</v>
      </c>
      <c r="D612">
        <v>3</v>
      </c>
      <c r="E612">
        <v>469</v>
      </c>
      <c r="F612">
        <v>469</v>
      </c>
    </row>
    <row r="613" spans="1:6">
      <c r="A613" t="s">
        <v>1345</v>
      </c>
      <c r="B613">
        <v>1</v>
      </c>
      <c r="C613">
        <v>55</v>
      </c>
      <c r="D613">
        <v>3</v>
      </c>
      <c r="E613">
        <v>468</v>
      </c>
      <c r="F613">
        <v>553</v>
      </c>
    </row>
    <row r="614" spans="1:6">
      <c r="A614" t="s">
        <v>361</v>
      </c>
      <c r="B614">
        <v>1</v>
      </c>
      <c r="C614">
        <v>89</v>
      </c>
      <c r="D614">
        <v>5</v>
      </c>
      <c r="E614">
        <v>467</v>
      </c>
      <c r="F614">
        <v>601</v>
      </c>
    </row>
    <row r="615" spans="1:6">
      <c r="A615" t="s">
        <v>5759</v>
      </c>
      <c r="B615">
        <v>1</v>
      </c>
      <c r="C615">
        <v>85</v>
      </c>
      <c r="D615">
        <v>5</v>
      </c>
      <c r="E615">
        <v>467</v>
      </c>
      <c r="F615">
        <v>593</v>
      </c>
    </row>
    <row r="616" spans="1:6">
      <c r="A616" t="s">
        <v>804</v>
      </c>
      <c r="B616">
        <v>1</v>
      </c>
      <c r="C616">
        <v>110</v>
      </c>
      <c r="D616">
        <v>5</v>
      </c>
      <c r="E616">
        <v>466</v>
      </c>
      <c r="F616">
        <v>616</v>
      </c>
    </row>
    <row r="617" spans="1:6">
      <c r="A617" t="s">
        <v>4542</v>
      </c>
      <c r="B617">
        <v>1</v>
      </c>
      <c r="C617">
        <v>135</v>
      </c>
      <c r="D617">
        <v>5</v>
      </c>
      <c r="E617">
        <v>466</v>
      </c>
      <c r="F617">
        <v>646</v>
      </c>
    </row>
    <row r="618" spans="1:6">
      <c r="A618" t="s">
        <v>2528</v>
      </c>
      <c r="B618">
        <v>1</v>
      </c>
      <c r="C618">
        <v>3</v>
      </c>
      <c r="D618">
        <v>1</v>
      </c>
      <c r="E618">
        <v>466</v>
      </c>
      <c r="F618">
        <v>471</v>
      </c>
    </row>
    <row r="619" spans="1:6">
      <c r="A619" t="s">
        <v>5547</v>
      </c>
      <c r="B619">
        <v>1</v>
      </c>
      <c r="C619">
        <v>67</v>
      </c>
      <c r="D619">
        <v>5</v>
      </c>
      <c r="E619">
        <v>464</v>
      </c>
      <c r="F619">
        <v>569</v>
      </c>
    </row>
    <row r="620" spans="1:6">
      <c r="A620" t="s">
        <v>5689</v>
      </c>
      <c r="B620">
        <v>0</v>
      </c>
      <c r="C620">
        <v>0</v>
      </c>
      <c r="D620">
        <v>2</v>
      </c>
      <c r="E620">
        <v>464</v>
      </c>
      <c r="F620">
        <v>464</v>
      </c>
    </row>
    <row r="621" spans="1:6">
      <c r="A621" t="s">
        <v>3435</v>
      </c>
      <c r="B621">
        <v>1</v>
      </c>
      <c r="C621">
        <v>100</v>
      </c>
      <c r="D621">
        <v>5</v>
      </c>
      <c r="E621">
        <v>462</v>
      </c>
      <c r="F621">
        <v>598</v>
      </c>
    </row>
    <row r="622" spans="1:6">
      <c r="A622" t="s">
        <v>3827</v>
      </c>
      <c r="B622">
        <v>1</v>
      </c>
      <c r="C622">
        <v>99</v>
      </c>
      <c r="D622">
        <v>4</v>
      </c>
      <c r="E622">
        <v>462</v>
      </c>
      <c r="F622">
        <v>604</v>
      </c>
    </row>
    <row r="623" spans="1:6">
      <c r="A623" t="s">
        <v>4128</v>
      </c>
      <c r="B623">
        <v>1</v>
      </c>
      <c r="C623">
        <v>110</v>
      </c>
      <c r="D623">
        <v>4</v>
      </c>
      <c r="E623">
        <v>462</v>
      </c>
      <c r="F623">
        <v>641</v>
      </c>
    </row>
    <row r="624" spans="1:6">
      <c r="A624" t="s">
        <v>4681</v>
      </c>
      <c r="B624">
        <v>2</v>
      </c>
      <c r="C624">
        <v>439</v>
      </c>
      <c r="D624">
        <v>3</v>
      </c>
      <c r="E624">
        <v>462</v>
      </c>
      <c r="F624">
        <v>1073</v>
      </c>
    </row>
    <row r="625" spans="1:6">
      <c r="A625" t="s">
        <v>705</v>
      </c>
      <c r="B625">
        <v>1</v>
      </c>
      <c r="C625">
        <v>101</v>
      </c>
      <c r="D625">
        <v>4</v>
      </c>
      <c r="E625">
        <v>458</v>
      </c>
      <c r="F625">
        <v>613</v>
      </c>
    </row>
    <row r="626" spans="1:6">
      <c r="A626" t="s">
        <v>5317</v>
      </c>
      <c r="B626">
        <v>0</v>
      </c>
      <c r="C626">
        <v>0</v>
      </c>
      <c r="D626">
        <v>1</v>
      </c>
      <c r="E626">
        <v>457</v>
      </c>
      <c r="F626">
        <v>457</v>
      </c>
    </row>
    <row r="627" spans="1:6">
      <c r="A627" t="s">
        <v>2685</v>
      </c>
      <c r="B627">
        <v>0</v>
      </c>
      <c r="C627">
        <v>0</v>
      </c>
      <c r="D627">
        <v>1</v>
      </c>
      <c r="E627">
        <v>455</v>
      </c>
      <c r="F627">
        <v>455</v>
      </c>
    </row>
    <row r="628" spans="1:6">
      <c r="A628" t="s">
        <v>5663</v>
      </c>
      <c r="B628">
        <v>1</v>
      </c>
      <c r="C628">
        <v>118</v>
      </c>
      <c r="D628">
        <v>5</v>
      </c>
      <c r="E628">
        <v>454</v>
      </c>
      <c r="F628">
        <v>644</v>
      </c>
    </row>
    <row r="629" spans="1:6">
      <c r="A629" t="s">
        <v>1538</v>
      </c>
      <c r="B629">
        <v>0</v>
      </c>
      <c r="C629">
        <v>0</v>
      </c>
      <c r="D629">
        <v>1</v>
      </c>
      <c r="E629">
        <v>454</v>
      </c>
      <c r="F629">
        <v>454</v>
      </c>
    </row>
    <row r="630" spans="1:6">
      <c r="A630" t="s">
        <v>4325</v>
      </c>
      <c r="B630">
        <v>1</v>
      </c>
      <c r="C630">
        <v>49</v>
      </c>
      <c r="D630">
        <v>5</v>
      </c>
      <c r="E630">
        <v>452</v>
      </c>
      <c r="F630">
        <v>549</v>
      </c>
    </row>
    <row r="631" spans="1:6">
      <c r="A631" t="s">
        <v>5571</v>
      </c>
      <c r="B631">
        <v>0</v>
      </c>
      <c r="C631">
        <v>0</v>
      </c>
      <c r="D631">
        <v>1</v>
      </c>
      <c r="E631">
        <v>452</v>
      </c>
      <c r="F631">
        <v>452</v>
      </c>
    </row>
    <row r="632" spans="1:6">
      <c r="A632" t="s">
        <v>5688</v>
      </c>
      <c r="B632">
        <v>1</v>
      </c>
      <c r="C632">
        <v>160</v>
      </c>
      <c r="D632">
        <v>4</v>
      </c>
      <c r="E632">
        <v>451</v>
      </c>
      <c r="F632">
        <v>668</v>
      </c>
    </row>
    <row r="633" spans="1:6">
      <c r="A633" t="s">
        <v>1724</v>
      </c>
      <c r="B633">
        <v>1</v>
      </c>
      <c r="C633">
        <v>150</v>
      </c>
      <c r="D633">
        <v>3</v>
      </c>
      <c r="E633">
        <v>451</v>
      </c>
      <c r="F633">
        <v>685</v>
      </c>
    </row>
    <row r="634" spans="1:6">
      <c r="A634" t="s">
        <v>381</v>
      </c>
      <c r="B634">
        <v>1</v>
      </c>
      <c r="C634">
        <v>102</v>
      </c>
      <c r="D634">
        <v>5</v>
      </c>
      <c r="E634">
        <v>450</v>
      </c>
      <c r="F634">
        <v>610</v>
      </c>
    </row>
    <row r="635" spans="1:6">
      <c r="A635" t="s">
        <v>5809</v>
      </c>
      <c r="B635">
        <v>0</v>
      </c>
      <c r="C635">
        <v>0</v>
      </c>
      <c r="D635">
        <v>3</v>
      </c>
      <c r="E635">
        <v>450</v>
      </c>
      <c r="F635">
        <v>450</v>
      </c>
    </row>
    <row r="636" spans="1:6">
      <c r="A636" t="s">
        <v>3379</v>
      </c>
      <c r="B636">
        <v>0</v>
      </c>
      <c r="C636">
        <v>0</v>
      </c>
      <c r="D636">
        <v>1</v>
      </c>
      <c r="E636">
        <v>450</v>
      </c>
      <c r="F636">
        <v>450</v>
      </c>
    </row>
    <row r="637" spans="1:6">
      <c r="A637" t="s">
        <v>2317</v>
      </c>
      <c r="B637">
        <v>1</v>
      </c>
      <c r="C637">
        <v>85</v>
      </c>
      <c r="D637">
        <v>5</v>
      </c>
      <c r="E637">
        <v>449</v>
      </c>
      <c r="F637">
        <v>584</v>
      </c>
    </row>
    <row r="638" spans="1:6">
      <c r="A638" t="s">
        <v>5580</v>
      </c>
      <c r="B638">
        <v>1</v>
      </c>
      <c r="C638">
        <v>80</v>
      </c>
      <c r="D638">
        <v>5</v>
      </c>
      <c r="E638">
        <v>448</v>
      </c>
      <c r="F638">
        <v>584</v>
      </c>
    </row>
    <row r="639" spans="1:6">
      <c r="A639" t="s">
        <v>4567</v>
      </c>
      <c r="B639">
        <v>0</v>
      </c>
      <c r="C639">
        <v>0</v>
      </c>
      <c r="D639">
        <v>2</v>
      </c>
      <c r="E639">
        <v>447</v>
      </c>
      <c r="F639">
        <v>447</v>
      </c>
    </row>
    <row r="640" spans="1:6">
      <c r="A640" t="s">
        <v>2034</v>
      </c>
      <c r="B640">
        <v>0</v>
      </c>
      <c r="C640">
        <v>0</v>
      </c>
      <c r="D640">
        <v>1</v>
      </c>
      <c r="E640">
        <v>445</v>
      </c>
      <c r="F640">
        <v>445</v>
      </c>
    </row>
    <row r="641" spans="1:6">
      <c r="A641" t="s">
        <v>1259</v>
      </c>
      <c r="B641">
        <v>1</v>
      </c>
      <c r="C641">
        <v>51</v>
      </c>
      <c r="D641">
        <v>5</v>
      </c>
      <c r="E641">
        <v>444</v>
      </c>
      <c r="F641">
        <v>519</v>
      </c>
    </row>
    <row r="642" spans="1:6">
      <c r="A642" t="s">
        <v>5099</v>
      </c>
      <c r="B642">
        <v>1</v>
      </c>
      <c r="C642">
        <v>109</v>
      </c>
      <c r="D642">
        <v>5</v>
      </c>
      <c r="E642">
        <v>443</v>
      </c>
      <c r="F642">
        <v>612</v>
      </c>
    </row>
    <row r="643" spans="1:6">
      <c r="A643" t="s">
        <v>3255</v>
      </c>
      <c r="B643">
        <v>1</v>
      </c>
      <c r="C643">
        <v>83</v>
      </c>
      <c r="D643">
        <v>5</v>
      </c>
      <c r="E643">
        <v>443</v>
      </c>
      <c r="F643">
        <v>562</v>
      </c>
    </row>
    <row r="644" spans="1:6">
      <c r="A644" t="s">
        <v>4593</v>
      </c>
      <c r="B644">
        <v>1</v>
      </c>
      <c r="C644">
        <v>87</v>
      </c>
      <c r="D644">
        <v>5</v>
      </c>
      <c r="E644">
        <v>442</v>
      </c>
      <c r="F644">
        <v>571</v>
      </c>
    </row>
    <row r="645" spans="1:6">
      <c r="A645" t="s">
        <v>1053</v>
      </c>
      <c r="B645">
        <v>1</v>
      </c>
      <c r="C645">
        <v>65</v>
      </c>
      <c r="D645">
        <v>5</v>
      </c>
      <c r="E645">
        <v>442</v>
      </c>
      <c r="F645">
        <v>554</v>
      </c>
    </row>
    <row r="646" spans="1:6">
      <c r="A646" t="s">
        <v>1411</v>
      </c>
      <c r="B646">
        <v>0</v>
      </c>
      <c r="C646">
        <v>0</v>
      </c>
      <c r="D646">
        <v>2</v>
      </c>
      <c r="E646">
        <v>442</v>
      </c>
      <c r="F646">
        <v>442</v>
      </c>
    </row>
    <row r="647" spans="1:6">
      <c r="A647" t="s">
        <v>3429</v>
      </c>
      <c r="B647">
        <v>1</v>
      </c>
      <c r="C647">
        <v>81</v>
      </c>
      <c r="D647">
        <v>5</v>
      </c>
      <c r="E647">
        <v>441</v>
      </c>
      <c r="F647">
        <v>554</v>
      </c>
    </row>
    <row r="648" spans="1:6">
      <c r="A648" t="s">
        <v>3498</v>
      </c>
      <c r="B648">
        <v>0</v>
      </c>
      <c r="C648">
        <v>0</v>
      </c>
      <c r="D648">
        <v>2</v>
      </c>
      <c r="E648">
        <v>441</v>
      </c>
      <c r="F648">
        <v>441</v>
      </c>
    </row>
    <row r="649" spans="1:6">
      <c r="A649" t="s">
        <v>4389</v>
      </c>
      <c r="B649">
        <v>1</v>
      </c>
      <c r="C649">
        <v>105</v>
      </c>
      <c r="D649">
        <v>5</v>
      </c>
      <c r="E649">
        <v>440</v>
      </c>
      <c r="F649">
        <v>607</v>
      </c>
    </row>
    <row r="650" spans="1:6">
      <c r="A650" t="s">
        <v>3833</v>
      </c>
      <c r="B650">
        <v>1</v>
      </c>
      <c r="C650">
        <v>8</v>
      </c>
      <c r="D650">
        <v>5</v>
      </c>
      <c r="E650">
        <v>440</v>
      </c>
      <c r="F650">
        <v>452</v>
      </c>
    </row>
    <row r="651" spans="1:6">
      <c r="A651" t="s">
        <v>6016</v>
      </c>
      <c r="B651">
        <v>1</v>
      </c>
      <c r="C651">
        <v>92</v>
      </c>
      <c r="D651">
        <v>5</v>
      </c>
      <c r="E651">
        <v>440</v>
      </c>
      <c r="F651">
        <v>577</v>
      </c>
    </row>
    <row r="652" spans="1:6">
      <c r="A652" t="s">
        <v>913</v>
      </c>
      <c r="B652">
        <v>1</v>
      </c>
      <c r="C652">
        <v>80</v>
      </c>
      <c r="D652">
        <v>5</v>
      </c>
      <c r="E652">
        <v>439</v>
      </c>
      <c r="F652">
        <v>562</v>
      </c>
    </row>
    <row r="653" spans="1:6">
      <c r="A653" t="s">
        <v>509</v>
      </c>
      <c r="B653">
        <v>0</v>
      </c>
      <c r="C653">
        <v>0</v>
      </c>
      <c r="D653">
        <v>2</v>
      </c>
      <c r="E653">
        <v>439</v>
      </c>
      <c r="F653">
        <v>439</v>
      </c>
    </row>
    <row r="654" spans="1:6">
      <c r="A654" t="s">
        <v>2303</v>
      </c>
      <c r="B654">
        <v>1</v>
      </c>
      <c r="C654">
        <v>4</v>
      </c>
      <c r="D654">
        <v>4</v>
      </c>
      <c r="E654">
        <v>438</v>
      </c>
      <c r="F654">
        <v>442</v>
      </c>
    </row>
    <row r="655" spans="1:6">
      <c r="A655" t="s">
        <v>5259</v>
      </c>
      <c r="B655">
        <v>0</v>
      </c>
      <c r="C655">
        <v>0</v>
      </c>
      <c r="D655">
        <v>2</v>
      </c>
      <c r="E655">
        <v>438</v>
      </c>
      <c r="F655">
        <v>438</v>
      </c>
    </row>
    <row r="656" spans="1:6">
      <c r="A656" t="s">
        <v>4346</v>
      </c>
      <c r="B656">
        <v>1</v>
      </c>
      <c r="C656">
        <v>133</v>
      </c>
      <c r="D656">
        <v>5</v>
      </c>
      <c r="E656">
        <v>437</v>
      </c>
      <c r="F656">
        <v>620</v>
      </c>
    </row>
    <row r="657" spans="1:6">
      <c r="A657" t="s">
        <v>5605</v>
      </c>
      <c r="B657">
        <v>1</v>
      </c>
      <c r="C657">
        <v>60</v>
      </c>
      <c r="D657">
        <v>4</v>
      </c>
      <c r="E657">
        <v>437</v>
      </c>
      <c r="F657">
        <v>531</v>
      </c>
    </row>
    <row r="658" spans="1:6">
      <c r="A658" t="s">
        <v>5311</v>
      </c>
      <c r="B658">
        <v>0</v>
      </c>
      <c r="C658">
        <v>0</v>
      </c>
      <c r="D658">
        <v>3</v>
      </c>
      <c r="E658">
        <v>437</v>
      </c>
      <c r="F658">
        <v>437</v>
      </c>
    </row>
    <row r="659" spans="1:6">
      <c r="A659" t="s">
        <v>5054</v>
      </c>
      <c r="B659">
        <v>0</v>
      </c>
      <c r="C659">
        <v>0</v>
      </c>
      <c r="D659">
        <v>1</v>
      </c>
      <c r="E659">
        <v>437</v>
      </c>
      <c r="F659">
        <v>437</v>
      </c>
    </row>
    <row r="660" spans="1:6">
      <c r="A660" t="s">
        <v>1183</v>
      </c>
      <c r="B660">
        <v>1</v>
      </c>
      <c r="C660">
        <v>86</v>
      </c>
      <c r="D660">
        <v>5</v>
      </c>
      <c r="E660">
        <v>435</v>
      </c>
      <c r="F660">
        <v>577</v>
      </c>
    </row>
    <row r="661" spans="1:6">
      <c r="A661" t="s">
        <v>635</v>
      </c>
      <c r="B661">
        <v>1</v>
      </c>
      <c r="C661">
        <v>16</v>
      </c>
      <c r="D661">
        <v>4</v>
      </c>
      <c r="E661">
        <v>434</v>
      </c>
      <c r="F661">
        <v>469</v>
      </c>
    </row>
    <row r="662" spans="1:6">
      <c r="A662" t="s">
        <v>2889</v>
      </c>
      <c r="B662">
        <v>1</v>
      </c>
      <c r="C662">
        <v>127</v>
      </c>
      <c r="D662">
        <v>3</v>
      </c>
      <c r="E662">
        <v>434</v>
      </c>
      <c r="F662">
        <v>596</v>
      </c>
    </row>
    <row r="663" spans="1:6">
      <c r="A663" t="s">
        <v>4997</v>
      </c>
      <c r="B663">
        <v>0</v>
      </c>
      <c r="C663">
        <v>0</v>
      </c>
      <c r="D663">
        <v>1</v>
      </c>
      <c r="E663">
        <v>434</v>
      </c>
      <c r="F663">
        <v>434</v>
      </c>
    </row>
    <row r="664" spans="1:6">
      <c r="A664" t="s">
        <v>3345</v>
      </c>
      <c r="B664">
        <v>0</v>
      </c>
      <c r="C664">
        <v>0</v>
      </c>
      <c r="D664">
        <v>2</v>
      </c>
      <c r="E664">
        <v>433</v>
      </c>
      <c r="F664">
        <v>433</v>
      </c>
    </row>
    <row r="665" spans="1:6">
      <c r="A665" t="s">
        <v>1688</v>
      </c>
      <c r="B665">
        <v>0</v>
      </c>
      <c r="C665">
        <v>0</v>
      </c>
      <c r="D665">
        <v>1</v>
      </c>
      <c r="E665">
        <v>433</v>
      </c>
      <c r="F665">
        <v>433</v>
      </c>
    </row>
    <row r="666" spans="1:6">
      <c r="A666" t="s">
        <v>775</v>
      </c>
      <c r="B666">
        <v>1</v>
      </c>
      <c r="C666">
        <v>102</v>
      </c>
      <c r="D666">
        <v>5</v>
      </c>
      <c r="E666">
        <v>431</v>
      </c>
      <c r="F666">
        <v>580</v>
      </c>
    </row>
    <row r="667" spans="1:6">
      <c r="A667" t="s">
        <v>527</v>
      </c>
      <c r="B667">
        <v>1</v>
      </c>
      <c r="C667">
        <v>97</v>
      </c>
      <c r="D667">
        <v>5</v>
      </c>
      <c r="E667">
        <v>430</v>
      </c>
      <c r="F667">
        <v>580</v>
      </c>
    </row>
    <row r="668" spans="1:6">
      <c r="A668" t="s">
        <v>4575</v>
      </c>
      <c r="B668">
        <v>1</v>
      </c>
      <c r="C668">
        <v>86</v>
      </c>
      <c r="D668">
        <v>5</v>
      </c>
      <c r="E668">
        <v>430</v>
      </c>
      <c r="F668">
        <v>551</v>
      </c>
    </row>
    <row r="669" spans="1:6">
      <c r="A669" t="s">
        <v>2308</v>
      </c>
      <c r="B669">
        <v>1</v>
      </c>
      <c r="C669">
        <v>107</v>
      </c>
      <c r="D669">
        <v>5</v>
      </c>
      <c r="E669">
        <v>428</v>
      </c>
      <c r="F669">
        <v>585</v>
      </c>
    </row>
    <row r="670" spans="1:6">
      <c r="A670" t="s">
        <v>3054</v>
      </c>
      <c r="B670">
        <v>1</v>
      </c>
      <c r="C670">
        <v>94</v>
      </c>
      <c r="D670">
        <v>5</v>
      </c>
      <c r="E670">
        <v>428</v>
      </c>
      <c r="F670">
        <v>570</v>
      </c>
    </row>
    <row r="671" spans="1:6">
      <c r="A671" t="s">
        <v>1202</v>
      </c>
      <c r="B671">
        <v>1</v>
      </c>
      <c r="C671">
        <v>71</v>
      </c>
      <c r="D671">
        <v>5</v>
      </c>
      <c r="E671">
        <v>427</v>
      </c>
      <c r="F671">
        <v>543</v>
      </c>
    </row>
    <row r="672" spans="1:6">
      <c r="A672" t="s">
        <v>4985</v>
      </c>
      <c r="B672">
        <v>1</v>
      </c>
      <c r="C672">
        <v>86</v>
      </c>
      <c r="D672">
        <v>3</v>
      </c>
      <c r="E672">
        <v>427</v>
      </c>
      <c r="F672">
        <v>557</v>
      </c>
    </row>
    <row r="673" spans="1:6">
      <c r="A673" t="s">
        <v>3804</v>
      </c>
      <c r="B673">
        <v>1</v>
      </c>
      <c r="C673">
        <v>76</v>
      </c>
      <c r="D673">
        <v>5</v>
      </c>
      <c r="E673">
        <v>426</v>
      </c>
      <c r="F673">
        <v>549</v>
      </c>
    </row>
    <row r="674" spans="1:6">
      <c r="A674" t="s">
        <v>4666</v>
      </c>
      <c r="B674">
        <v>0</v>
      </c>
      <c r="C674">
        <v>0</v>
      </c>
      <c r="D674">
        <v>3</v>
      </c>
      <c r="E674">
        <v>426</v>
      </c>
      <c r="F674">
        <v>426</v>
      </c>
    </row>
    <row r="675" spans="1:6">
      <c r="A675" t="s">
        <v>1289</v>
      </c>
      <c r="B675">
        <v>0</v>
      </c>
      <c r="C675">
        <v>0</v>
      </c>
      <c r="D675">
        <v>1</v>
      </c>
      <c r="E675">
        <v>425</v>
      </c>
      <c r="F675">
        <v>425</v>
      </c>
    </row>
    <row r="676" spans="1:6">
      <c r="A676" t="s">
        <v>2125</v>
      </c>
      <c r="B676">
        <v>1</v>
      </c>
      <c r="C676">
        <v>84</v>
      </c>
      <c r="D676">
        <v>5</v>
      </c>
      <c r="E676">
        <v>424</v>
      </c>
      <c r="F676">
        <v>551</v>
      </c>
    </row>
    <row r="677" spans="1:6">
      <c r="A677" t="s">
        <v>5891</v>
      </c>
      <c r="B677">
        <v>1</v>
      </c>
      <c r="C677">
        <v>37</v>
      </c>
      <c r="D677">
        <v>5</v>
      </c>
      <c r="E677">
        <v>423</v>
      </c>
      <c r="F677">
        <v>471</v>
      </c>
    </row>
    <row r="678" spans="1:6">
      <c r="A678" t="s">
        <v>4887</v>
      </c>
      <c r="B678">
        <v>1</v>
      </c>
      <c r="C678">
        <v>75</v>
      </c>
      <c r="D678">
        <v>5</v>
      </c>
      <c r="E678">
        <v>423</v>
      </c>
      <c r="F678">
        <v>540</v>
      </c>
    </row>
    <row r="679" spans="1:6">
      <c r="A679" t="s">
        <v>1310</v>
      </c>
      <c r="B679">
        <v>0</v>
      </c>
      <c r="C679">
        <v>0</v>
      </c>
      <c r="D679">
        <v>1</v>
      </c>
      <c r="E679">
        <v>423</v>
      </c>
      <c r="F679">
        <v>423</v>
      </c>
    </row>
    <row r="680" spans="1:6">
      <c r="A680" t="s">
        <v>2490</v>
      </c>
      <c r="B680">
        <v>1</v>
      </c>
      <c r="C680">
        <v>78</v>
      </c>
      <c r="D680">
        <v>5</v>
      </c>
      <c r="E680">
        <v>422</v>
      </c>
      <c r="F680">
        <v>550</v>
      </c>
    </row>
    <row r="681" spans="1:6">
      <c r="A681" t="s">
        <v>3978</v>
      </c>
      <c r="B681">
        <v>1</v>
      </c>
      <c r="C681">
        <v>85</v>
      </c>
      <c r="D681">
        <v>5</v>
      </c>
      <c r="E681">
        <v>420</v>
      </c>
      <c r="F681">
        <v>547</v>
      </c>
    </row>
    <row r="682" spans="1:6">
      <c r="A682" t="s">
        <v>846</v>
      </c>
      <c r="B682">
        <v>1</v>
      </c>
      <c r="C682">
        <v>97</v>
      </c>
      <c r="D682">
        <v>5</v>
      </c>
      <c r="E682">
        <v>420</v>
      </c>
      <c r="F682">
        <v>578</v>
      </c>
    </row>
    <row r="683" spans="1:6">
      <c r="A683" t="s">
        <v>5511</v>
      </c>
      <c r="B683">
        <v>1</v>
      </c>
      <c r="C683">
        <v>81</v>
      </c>
      <c r="D683">
        <v>5</v>
      </c>
      <c r="E683">
        <v>420</v>
      </c>
      <c r="F683">
        <v>547</v>
      </c>
    </row>
    <row r="684" spans="1:6">
      <c r="A684" t="s">
        <v>3420</v>
      </c>
      <c r="B684">
        <v>1</v>
      </c>
      <c r="C684">
        <v>339</v>
      </c>
      <c r="D684">
        <v>1</v>
      </c>
      <c r="E684">
        <v>419</v>
      </c>
      <c r="F684">
        <v>896</v>
      </c>
    </row>
    <row r="685" spans="1:6">
      <c r="A685" t="s">
        <v>5717</v>
      </c>
      <c r="B685">
        <v>1</v>
      </c>
      <c r="C685">
        <v>90</v>
      </c>
      <c r="D685">
        <v>5</v>
      </c>
      <c r="E685">
        <v>418</v>
      </c>
      <c r="F685">
        <v>563</v>
      </c>
    </row>
    <row r="686" spans="1:6">
      <c r="A686" t="s">
        <v>3725</v>
      </c>
      <c r="B686">
        <v>0</v>
      </c>
      <c r="C686">
        <v>0</v>
      </c>
      <c r="D686">
        <v>3</v>
      </c>
      <c r="E686">
        <v>418</v>
      </c>
      <c r="F686">
        <v>418</v>
      </c>
    </row>
    <row r="687" spans="1:6">
      <c r="A687" t="s">
        <v>3381</v>
      </c>
      <c r="B687">
        <v>1</v>
      </c>
      <c r="C687">
        <v>61</v>
      </c>
      <c r="D687">
        <v>5</v>
      </c>
      <c r="E687">
        <v>417</v>
      </c>
      <c r="F687">
        <v>514</v>
      </c>
    </row>
    <row r="688" spans="1:6">
      <c r="A688" t="s">
        <v>4981</v>
      </c>
      <c r="B688">
        <v>0</v>
      </c>
      <c r="C688">
        <v>0</v>
      </c>
      <c r="D688">
        <v>1</v>
      </c>
      <c r="E688">
        <v>417</v>
      </c>
      <c r="F688">
        <v>417</v>
      </c>
    </row>
    <row r="689" spans="1:6">
      <c r="A689" t="s">
        <v>2993</v>
      </c>
      <c r="B689">
        <v>1</v>
      </c>
      <c r="C689">
        <v>87</v>
      </c>
      <c r="D689">
        <v>5</v>
      </c>
      <c r="E689">
        <v>416</v>
      </c>
      <c r="F689">
        <v>544</v>
      </c>
    </row>
    <row r="690" spans="1:6">
      <c r="A690" t="s">
        <v>1476</v>
      </c>
      <c r="B690">
        <v>1</v>
      </c>
      <c r="C690">
        <v>69</v>
      </c>
      <c r="D690">
        <v>5</v>
      </c>
      <c r="E690">
        <v>413</v>
      </c>
      <c r="F690">
        <v>522</v>
      </c>
    </row>
    <row r="691" spans="1:6">
      <c r="A691" t="s">
        <v>2708</v>
      </c>
      <c r="B691">
        <v>1</v>
      </c>
      <c r="C691">
        <v>85</v>
      </c>
      <c r="D691">
        <v>5</v>
      </c>
      <c r="E691">
        <v>413</v>
      </c>
      <c r="F691">
        <v>540</v>
      </c>
    </row>
    <row r="692" spans="1:6">
      <c r="A692" t="s">
        <v>1697</v>
      </c>
      <c r="B692">
        <v>0</v>
      </c>
      <c r="C692">
        <v>0</v>
      </c>
      <c r="D692">
        <v>2</v>
      </c>
      <c r="E692">
        <v>412</v>
      </c>
      <c r="F692">
        <v>412</v>
      </c>
    </row>
    <row r="693" spans="1:6">
      <c r="A693" t="s">
        <v>847</v>
      </c>
      <c r="B693">
        <v>1</v>
      </c>
      <c r="C693">
        <v>149</v>
      </c>
      <c r="D693">
        <v>1</v>
      </c>
      <c r="E693">
        <v>412</v>
      </c>
      <c r="F693">
        <v>697</v>
      </c>
    </row>
    <row r="694" spans="1:6">
      <c r="A694" t="s">
        <v>4158</v>
      </c>
      <c r="B694">
        <v>1</v>
      </c>
      <c r="C694">
        <v>92</v>
      </c>
      <c r="D694">
        <v>5</v>
      </c>
      <c r="E694">
        <v>411</v>
      </c>
      <c r="F694">
        <v>561</v>
      </c>
    </row>
    <row r="695" spans="1:6">
      <c r="A695" t="s">
        <v>5206</v>
      </c>
      <c r="B695">
        <v>1</v>
      </c>
      <c r="C695">
        <v>132</v>
      </c>
      <c r="D695">
        <v>3</v>
      </c>
      <c r="E695">
        <v>411</v>
      </c>
      <c r="F695">
        <v>609</v>
      </c>
    </row>
    <row r="696" spans="1:6">
      <c r="A696" t="s">
        <v>1734</v>
      </c>
      <c r="B696">
        <v>0</v>
      </c>
      <c r="C696">
        <v>0</v>
      </c>
      <c r="D696">
        <v>1</v>
      </c>
      <c r="E696">
        <v>411</v>
      </c>
      <c r="F696">
        <v>411</v>
      </c>
    </row>
    <row r="697" spans="1:6">
      <c r="A697" t="s">
        <v>3586</v>
      </c>
      <c r="B697">
        <v>1</v>
      </c>
      <c r="C697">
        <v>299</v>
      </c>
      <c r="D697">
        <v>1</v>
      </c>
      <c r="E697">
        <v>410</v>
      </c>
      <c r="F697">
        <v>855</v>
      </c>
    </row>
    <row r="698" spans="1:6">
      <c r="A698" t="s">
        <v>2404</v>
      </c>
      <c r="B698">
        <v>0</v>
      </c>
      <c r="C698">
        <v>0</v>
      </c>
      <c r="D698">
        <v>2</v>
      </c>
      <c r="E698">
        <v>409</v>
      </c>
      <c r="F698">
        <v>409</v>
      </c>
    </row>
    <row r="699" spans="1:6">
      <c r="A699" t="s">
        <v>2759</v>
      </c>
      <c r="B699">
        <v>0</v>
      </c>
      <c r="C699">
        <v>0</v>
      </c>
      <c r="D699">
        <v>1</v>
      </c>
      <c r="E699">
        <v>408</v>
      </c>
      <c r="F699">
        <v>408</v>
      </c>
    </row>
    <row r="700" spans="1:6">
      <c r="A700" t="s">
        <v>6017</v>
      </c>
      <c r="B700">
        <v>0</v>
      </c>
      <c r="C700">
        <v>0</v>
      </c>
      <c r="D700">
        <v>1</v>
      </c>
      <c r="E700">
        <v>408</v>
      </c>
      <c r="F700">
        <v>408</v>
      </c>
    </row>
    <row r="701" spans="1:6">
      <c r="A701" t="s">
        <v>4756</v>
      </c>
      <c r="B701">
        <v>1</v>
      </c>
      <c r="C701">
        <v>89</v>
      </c>
      <c r="D701">
        <v>5</v>
      </c>
      <c r="E701">
        <v>407</v>
      </c>
      <c r="F701">
        <v>544</v>
      </c>
    </row>
    <row r="702" spans="1:6">
      <c r="A702" t="s">
        <v>4055</v>
      </c>
      <c r="B702">
        <v>0</v>
      </c>
      <c r="C702">
        <v>0</v>
      </c>
      <c r="D702">
        <v>1</v>
      </c>
      <c r="E702">
        <v>406</v>
      </c>
      <c r="F702">
        <v>406</v>
      </c>
    </row>
    <row r="703" spans="1:6">
      <c r="A703" t="s">
        <v>5488</v>
      </c>
      <c r="B703">
        <v>1</v>
      </c>
      <c r="C703">
        <v>81</v>
      </c>
      <c r="D703">
        <v>5</v>
      </c>
      <c r="E703">
        <v>405</v>
      </c>
      <c r="F703">
        <v>529</v>
      </c>
    </row>
    <row r="704" spans="1:6">
      <c r="A704" t="s">
        <v>4271</v>
      </c>
      <c r="B704">
        <v>0</v>
      </c>
      <c r="C704">
        <v>0</v>
      </c>
      <c r="D704">
        <v>1</v>
      </c>
      <c r="E704">
        <v>405</v>
      </c>
      <c r="F704">
        <v>405</v>
      </c>
    </row>
    <row r="705" spans="1:6">
      <c r="A705" t="s">
        <v>6296</v>
      </c>
      <c r="B705">
        <v>1</v>
      </c>
      <c r="C705">
        <v>87</v>
      </c>
      <c r="D705">
        <v>5</v>
      </c>
      <c r="E705">
        <v>404</v>
      </c>
      <c r="F705">
        <v>540</v>
      </c>
    </row>
    <row r="706" spans="1:6">
      <c r="A706" t="s">
        <v>6244</v>
      </c>
      <c r="B706">
        <v>1</v>
      </c>
      <c r="C706">
        <v>86</v>
      </c>
      <c r="D706">
        <v>5</v>
      </c>
      <c r="E706">
        <v>402</v>
      </c>
      <c r="F706">
        <v>537</v>
      </c>
    </row>
    <row r="707" spans="1:6">
      <c r="A707" t="s">
        <v>377</v>
      </c>
      <c r="B707">
        <v>1</v>
      </c>
      <c r="C707">
        <v>62</v>
      </c>
      <c r="D707">
        <v>5</v>
      </c>
      <c r="E707">
        <v>402</v>
      </c>
      <c r="F707">
        <v>507</v>
      </c>
    </row>
    <row r="708" spans="1:6">
      <c r="A708" t="s">
        <v>5550</v>
      </c>
      <c r="B708">
        <v>1</v>
      </c>
      <c r="C708">
        <v>201</v>
      </c>
      <c r="D708">
        <v>1</v>
      </c>
      <c r="E708">
        <v>402</v>
      </c>
      <c r="F708">
        <v>702</v>
      </c>
    </row>
    <row r="709" spans="1:6">
      <c r="A709" t="s">
        <v>4927</v>
      </c>
      <c r="B709">
        <v>1</v>
      </c>
      <c r="C709">
        <v>109</v>
      </c>
      <c r="D709">
        <v>4</v>
      </c>
      <c r="E709">
        <v>401</v>
      </c>
      <c r="F709">
        <v>548</v>
      </c>
    </row>
    <row r="710" spans="1:6">
      <c r="A710" t="s">
        <v>701</v>
      </c>
      <c r="B710">
        <v>1</v>
      </c>
      <c r="C710">
        <v>127</v>
      </c>
      <c r="D710">
        <v>4</v>
      </c>
      <c r="E710">
        <v>401</v>
      </c>
      <c r="F710">
        <v>581</v>
      </c>
    </row>
    <row r="711" spans="1:6">
      <c r="A711" t="s">
        <v>591</v>
      </c>
      <c r="B711">
        <v>1</v>
      </c>
      <c r="C711">
        <v>77</v>
      </c>
      <c r="D711">
        <v>4</v>
      </c>
      <c r="E711">
        <v>401</v>
      </c>
      <c r="F711">
        <v>521</v>
      </c>
    </row>
    <row r="712" spans="1:6">
      <c r="A712" t="s">
        <v>3887</v>
      </c>
      <c r="B712">
        <v>1</v>
      </c>
      <c r="C712">
        <v>73</v>
      </c>
      <c r="D712">
        <v>5</v>
      </c>
      <c r="E712">
        <v>400</v>
      </c>
      <c r="F712">
        <v>515</v>
      </c>
    </row>
    <row r="713" spans="1:6">
      <c r="A713" t="s">
        <v>6043</v>
      </c>
      <c r="B713">
        <v>1</v>
      </c>
      <c r="C713">
        <v>73</v>
      </c>
      <c r="D713">
        <v>5</v>
      </c>
      <c r="E713">
        <v>400</v>
      </c>
      <c r="F713">
        <v>525</v>
      </c>
    </row>
    <row r="714" spans="1:6">
      <c r="A714" t="s">
        <v>5023</v>
      </c>
      <c r="B714">
        <v>1</v>
      </c>
      <c r="C714">
        <v>106</v>
      </c>
      <c r="D714">
        <v>5</v>
      </c>
      <c r="E714">
        <v>398</v>
      </c>
      <c r="F714">
        <v>571</v>
      </c>
    </row>
    <row r="715" spans="1:6">
      <c r="A715" t="s">
        <v>3153</v>
      </c>
      <c r="B715">
        <v>1</v>
      </c>
      <c r="C715">
        <v>84</v>
      </c>
      <c r="D715">
        <v>5</v>
      </c>
      <c r="E715">
        <v>398</v>
      </c>
      <c r="F715">
        <v>522</v>
      </c>
    </row>
    <row r="716" spans="1:6">
      <c r="A716" t="s">
        <v>411</v>
      </c>
      <c r="B716">
        <v>1</v>
      </c>
      <c r="C716">
        <v>165</v>
      </c>
      <c r="D716">
        <v>3</v>
      </c>
      <c r="E716">
        <v>398</v>
      </c>
      <c r="F716">
        <v>648</v>
      </c>
    </row>
    <row r="717" spans="1:6">
      <c r="A717" t="s">
        <v>3229</v>
      </c>
      <c r="B717">
        <v>1</v>
      </c>
      <c r="C717">
        <v>96</v>
      </c>
      <c r="D717">
        <v>5</v>
      </c>
      <c r="E717">
        <v>397</v>
      </c>
      <c r="F717">
        <v>541</v>
      </c>
    </row>
    <row r="718" spans="1:6">
      <c r="A718" t="s">
        <v>5316</v>
      </c>
      <c r="B718">
        <v>1</v>
      </c>
      <c r="C718">
        <v>103</v>
      </c>
      <c r="D718">
        <v>5</v>
      </c>
      <c r="E718">
        <v>397</v>
      </c>
      <c r="F718">
        <v>539</v>
      </c>
    </row>
    <row r="719" spans="1:6">
      <c r="A719" t="s">
        <v>2396</v>
      </c>
      <c r="B719">
        <v>1</v>
      </c>
      <c r="C719">
        <v>78</v>
      </c>
      <c r="D719">
        <v>5</v>
      </c>
      <c r="E719">
        <v>397</v>
      </c>
      <c r="F719">
        <v>520</v>
      </c>
    </row>
    <row r="720" spans="1:6">
      <c r="A720" t="s">
        <v>4867</v>
      </c>
      <c r="B720">
        <v>1</v>
      </c>
      <c r="C720">
        <v>83</v>
      </c>
      <c r="D720">
        <v>4</v>
      </c>
      <c r="E720">
        <v>397</v>
      </c>
      <c r="F720">
        <v>514</v>
      </c>
    </row>
    <row r="721" spans="1:6">
      <c r="A721" t="s">
        <v>2031</v>
      </c>
      <c r="B721">
        <v>1</v>
      </c>
      <c r="C721">
        <v>1</v>
      </c>
      <c r="D721">
        <v>2</v>
      </c>
      <c r="E721">
        <v>397</v>
      </c>
      <c r="F721">
        <v>399</v>
      </c>
    </row>
    <row r="722" spans="1:6">
      <c r="A722" t="s">
        <v>4184</v>
      </c>
      <c r="B722">
        <v>1</v>
      </c>
      <c r="C722">
        <v>25</v>
      </c>
      <c r="D722">
        <v>4</v>
      </c>
      <c r="E722">
        <v>396</v>
      </c>
      <c r="F722">
        <v>434</v>
      </c>
    </row>
    <row r="723" spans="1:6">
      <c r="A723" t="s">
        <v>2848</v>
      </c>
      <c r="B723">
        <v>0</v>
      </c>
      <c r="C723">
        <v>0</v>
      </c>
      <c r="D723">
        <v>2</v>
      </c>
      <c r="E723">
        <v>396</v>
      </c>
      <c r="F723">
        <v>396</v>
      </c>
    </row>
    <row r="724" spans="1:6">
      <c r="A724" t="s">
        <v>3692</v>
      </c>
      <c r="B724">
        <v>0</v>
      </c>
      <c r="C724">
        <v>0</v>
      </c>
      <c r="D724">
        <v>1</v>
      </c>
      <c r="E724">
        <v>396</v>
      </c>
      <c r="F724">
        <v>396</v>
      </c>
    </row>
    <row r="725" spans="1:6">
      <c r="A725" t="s">
        <v>4937</v>
      </c>
      <c r="B725">
        <v>0</v>
      </c>
      <c r="C725">
        <v>0</v>
      </c>
      <c r="D725">
        <v>1</v>
      </c>
      <c r="E725">
        <v>396</v>
      </c>
      <c r="F725">
        <v>396</v>
      </c>
    </row>
    <row r="726" spans="1:6">
      <c r="A726" t="s">
        <v>4078</v>
      </c>
      <c r="B726">
        <v>0</v>
      </c>
      <c r="C726">
        <v>0</v>
      </c>
      <c r="D726">
        <v>2</v>
      </c>
      <c r="E726">
        <v>395</v>
      </c>
      <c r="F726">
        <v>395</v>
      </c>
    </row>
    <row r="727" spans="1:6">
      <c r="A727" t="s">
        <v>1567</v>
      </c>
      <c r="B727">
        <v>1</v>
      </c>
      <c r="C727">
        <v>81</v>
      </c>
      <c r="D727">
        <v>5</v>
      </c>
      <c r="E727">
        <v>394</v>
      </c>
      <c r="F727">
        <v>529</v>
      </c>
    </row>
    <row r="728" spans="1:6">
      <c r="A728" t="s">
        <v>6024</v>
      </c>
      <c r="B728">
        <v>1</v>
      </c>
      <c r="C728">
        <v>61</v>
      </c>
      <c r="D728">
        <v>5</v>
      </c>
      <c r="E728">
        <v>394</v>
      </c>
      <c r="F728">
        <v>478</v>
      </c>
    </row>
    <row r="729" spans="1:6">
      <c r="A729" t="s">
        <v>1948</v>
      </c>
      <c r="B729">
        <v>1</v>
      </c>
      <c r="C729">
        <v>117</v>
      </c>
      <c r="D729">
        <v>4</v>
      </c>
      <c r="E729">
        <v>394</v>
      </c>
      <c r="F729">
        <v>546</v>
      </c>
    </row>
    <row r="730" spans="1:6">
      <c r="A730" t="s">
        <v>4294</v>
      </c>
      <c r="B730">
        <v>1</v>
      </c>
      <c r="C730">
        <v>70</v>
      </c>
      <c r="D730">
        <v>5</v>
      </c>
      <c r="E730">
        <v>393</v>
      </c>
      <c r="F730">
        <v>513</v>
      </c>
    </row>
    <row r="731" spans="1:6">
      <c r="A731" t="s">
        <v>5881</v>
      </c>
      <c r="B731">
        <v>1</v>
      </c>
      <c r="C731">
        <v>4</v>
      </c>
      <c r="D731">
        <v>4</v>
      </c>
      <c r="E731">
        <v>392</v>
      </c>
      <c r="F731">
        <v>397</v>
      </c>
    </row>
    <row r="732" spans="1:6">
      <c r="A732" t="s">
        <v>2891</v>
      </c>
      <c r="B732">
        <v>1</v>
      </c>
      <c r="C732">
        <v>101</v>
      </c>
      <c r="D732">
        <v>5</v>
      </c>
      <c r="E732">
        <v>389</v>
      </c>
      <c r="F732">
        <v>531</v>
      </c>
    </row>
    <row r="733" spans="1:6">
      <c r="A733" t="s">
        <v>684</v>
      </c>
      <c r="B733">
        <v>0</v>
      </c>
      <c r="C733">
        <v>0</v>
      </c>
      <c r="D733">
        <v>1</v>
      </c>
      <c r="E733">
        <v>389</v>
      </c>
      <c r="F733">
        <v>389</v>
      </c>
    </row>
    <row r="734" spans="1:6">
      <c r="A734" t="s">
        <v>2391</v>
      </c>
      <c r="B734">
        <v>1</v>
      </c>
      <c r="C734">
        <v>93</v>
      </c>
      <c r="D734">
        <v>5</v>
      </c>
      <c r="E734">
        <v>388</v>
      </c>
      <c r="F734">
        <v>531</v>
      </c>
    </row>
    <row r="735" spans="1:6">
      <c r="A735" t="s">
        <v>5565</v>
      </c>
      <c r="B735">
        <v>1</v>
      </c>
      <c r="C735">
        <v>78</v>
      </c>
      <c r="D735">
        <v>5</v>
      </c>
      <c r="E735">
        <v>388</v>
      </c>
      <c r="F735">
        <v>503</v>
      </c>
    </row>
    <row r="736" spans="1:6">
      <c r="A736" t="s">
        <v>3385</v>
      </c>
      <c r="B736">
        <v>0</v>
      </c>
      <c r="C736">
        <v>0</v>
      </c>
      <c r="D736">
        <v>1</v>
      </c>
      <c r="E736">
        <v>388</v>
      </c>
      <c r="F736">
        <v>388</v>
      </c>
    </row>
    <row r="737" spans="1:6">
      <c r="A737" t="s">
        <v>6183</v>
      </c>
      <c r="B737">
        <v>0</v>
      </c>
      <c r="C737">
        <v>0</v>
      </c>
      <c r="D737">
        <v>1</v>
      </c>
      <c r="E737">
        <v>388</v>
      </c>
      <c r="F737">
        <v>388</v>
      </c>
    </row>
    <row r="738" spans="1:6">
      <c r="A738" t="s">
        <v>2797</v>
      </c>
      <c r="B738">
        <v>1</v>
      </c>
      <c r="C738">
        <v>68</v>
      </c>
      <c r="D738">
        <v>5</v>
      </c>
      <c r="E738">
        <v>387</v>
      </c>
      <c r="F738">
        <v>488</v>
      </c>
    </row>
    <row r="739" spans="1:6">
      <c r="A739" t="s">
        <v>3412</v>
      </c>
      <c r="B739">
        <v>0</v>
      </c>
      <c r="C739">
        <v>0</v>
      </c>
      <c r="D739">
        <v>2</v>
      </c>
      <c r="E739">
        <v>387</v>
      </c>
      <c r="F739">
        <v>387</v>
      </c>
    </row>
    <row r="740" spans="1:6">
      <c r="A740" t="s">
        <v>4584</v>
      </c>
      <c r="B740">
        <v>1</v>
      </c>
      <c r="C740">
        <v>117</v>
      </c>
      <c r="D740">
        <v>4</v>
      </c>
      <c r="E740">
        <v>386</v>
      </c>
      <c r="F740">
        <v>555</v>
      </c>
    </row>
    <row r="741" spans="1:6">
      <c r="A741" t="s">
        <v>5542</v>
      </c>
      <c r="B741">
        <v>1</v>
      </c>
      <c r="C741">
        <v>109</v>
      </c>
      <c r="D741">
        <v>5</v>
      </c>
      <c r="E741">
        <v>385</v>
      </c>
      <c r="F741">
        <v>542</v>
      </c>
    </row>
    <row r="742" spans="1:6">
      <c r="A742" t="s">
        <v>3599</v>
      </c>
      <c r="B742">
        <v>1</v>
      </c>
      <c r="C742">
        <v>83</v>
      </c>
      <c r="D742">
        <v>5</v>
      </c>
      <c r="E742">
        <v>385</v>
      </c>
      <c r="F742">
        <v>515</v>
      </c>
    </row>
    <row r="743" spans="1:6">
      <c r="A743" t="s">
        <v>2636</v>
      </c>
      <c r="B743">
        <v>1</v>
      </c>
      <c r="C743">
        <v>88</v>
      </c>
      <c r="D743">
        <v>4</v>
      </c>
      <c r="E743">
        <v>385</v>
      </c>
      <c r="F743">
        <v>515</v>
      </c>
    </row>
    <row r="744" spans="1:6">
      <c r="A744" t="s">
        <v>1494</v>
      </c>
      <c r="B744">
        <v>1</v>
      </c>
      <c r="C744">
        <v>1</v>
      </c>
      <c r="D744">
        <v>3</v>
      </c>
      <c r="E744">
        <v>384</v>
      </c>
      <c r="F744">
        <v>385</v>
      </c>
    </row>
    <row r="745" spans="1:6">
      <c r="A745" t="s">
        <v>427</v>
      </c>
      <c r="B745">
        <v>0</v>
      </c>
      <c r="C745">
        <v>0</v>
      </c>
      <c r="D745">
        <v>1</v>
      </c>
      <c r="E745">
        <v>384</v>
      </c>
      <c r="F745">
        <v>384</v>
      </c>
    </row>
    <row r="746" spans="1:6">
      <c r="A746" t="s">
        <v>5764</v>
      </c>
      <c r="B746">
        <v>0</v>
      </c>
      <c r="C746">
        <v>0</v>
      </c>
      <c r="D746">
        <v>1</v>
      </c>
      <c r="E746">
        <v>384</v>
      </c>
      <c r="F746">
        <v>384</v>
      </c>
    </row>
    <row r="747" spans="1:6">
      <c r="A747" t="s">
        <v>5287</v>
      </c>
      <c r="B747">
        <v>0</v>
      </c>
      <c r="C747">
        <v>0</v>
      </c>
      <c r="D747">
        <v>1</v>
      </c>
      <c r="E747">
        <v>384</v>
      </c>
      <c r="F747">
        <v>384</v>
      </c>
    </row>
    <row r="748" spans="1:6">
      <c r="A748" t="s">
        <v>2370</v>
      </c>
      <c r="B748">
        <v>0</v>
      </c>
      <c r="C748">
        <v>0</v>
      </c>
      <c r="D748">
        <v>1</v>
      </c>
      <c r="E748">
        <v>383</v>
      </c>
      <c r="F748">
        <v>383</v>
      </c>
    </row>
    <row r="749" spans="1:6">
      <c r="A749" t="s">
        <v>5284</v>
      </c>
      <c r="B749">
        <v>0</v>
      </c>
      <c r="C749">
        <v>0</v>
      </c>
      <c r="D749">
        <v>1</v>
      </c>
      <c r="E749">
        <v>382</v>
      </c>
      <c r="F749">
        <v>382</v>
      </c>
    </row>
    <row r="750" spans="1:6">
      <c r="A750" t="s">
        <v>1788</v>
      </c>
      <c r="B750">
        <v>1</v>
      </c>
      <c r="C750">
        <v>56</v>
      </c>
      <c r="D750">
        <v>5</v>
      </c>
      <c r="E750">
        <v>379</v>
      </c>
      <c r="F750">
        <v>474</v>
      </c>
    </row>
    <row r="751" spans="1:6">
      <c r="A751" t="s">
        <v>344</v>
      </c>
      <c r="B751">
        <v>1</v>
      </c>
      <c r="C751">
        <v>52</v>
      </c>
      <c r="D751">
        <v>5</v>
      </c>
      <c r="E751">
        <v>378</v>
      </c>
      <c r="F751">
        <v>463</v>
      </c>
    </row>
    <row r="752" spans="1:6">
      <c r="A752" t="s">
        <v>4748</v>
      </c>
      <c r="B752">
        <v>1</v>
      </c>
      <c r="C752">
        <v>98</v>
      </c>
      <c r="D752">
        <v>4</v>
      </c>
      <c r="E752">
        <v>378</v>
      </c>
      <c r="F752">
        <v>513</v>
      </c>
    </row>
    <row r="753" spans="1:6">
      <c r="A753" t="s">
        <v>4757</v>
      </c>
      <c r="B753">
        <v>1</v>
      </c>
      <c r="C753">
        <v>82</v>
      </c>
      <c r="D753">
        <v>5</v>
      </c>
      <c r="E753">
        <v>377</v>
      </c>
      <c r="F753">
        <v>511</v>
      </c>
    </row>
    <row r="754" spans="1:6">
      <c r="A754" t="s">
        <v>4648</v>
      </c>
      <c r="B754">
        <v>1</v>
      </c>
      <c r="C754">
        <v>73</v>
      </c>
      <c r="D754">
        <v>5</v>
      </c>
      <c r="E754">
        <v>377</v>
      </c>
      <c r="F754">
        <v>484</v>
      </c>
    </row>
    <row r="755" spans="1:6">
      <c r="A755" t="s">
        <v>5119</v>
      </c>
      <c r="B755">
        <v>1</v>
      </c>
      <c r="C755">
        <v>72</v>
      </c>
      <c r="D755">
        <v>4</v>
      </c>
      <c r="E755">
        <v>377</v>
      </c>
      <c r="F755">
        <v>495</v>
      </c>
    </row>
    <row r="756" spans="1:6">
      <c r="A756" t="s">
        <v>1397</v>
      </c>
      <c r="B756">
        <v>0</v>
      </c>
      <c r="C756">
        <v>0</v>
      </c>
      <c r="D756">
        <v>4</v>
      </c>
      <c r="E756">
        <v>376</v>
      </c>
      <c r="F756">
        <v>376</v>
      </c>
    </row>
    <row r="757" spans="1:6">
      <c r="A757" t="s">
        <v>2127</v>
      </c>
      <c r="B757">
        <v>1</v>
      </c>
      <c r="C757">
        <v>80</v>
      </c>
      <c r="D757">
        <v>5</v>
      </c>
      <c r="E757">
        <v>375</v>
      </c>
      <c r="F757">
        <v>485</v>
      </c>
    </row>
    <row r="758" spans="1:6">
      <c r="A758" t="s">
        <v>4973</v>
      </c>
      <c r="B758">
        <v>1</v>
      </c>
      <c r="C758">
        <v>109</v>
      </c>
      <c r="D758">
        <v>4</v>
      </c>
      <c r="E758">
        <v>375</v>
      </c>
      <c r="F758">
        <v>548</v>
      </c>
    </row>
    <row r="759" spans="1:6">
      <c r="A759" t="s">
        <v>916</v>
      </c>
      <c r="B759">
        <v>1</v>
      </c>
      <c r="C759">
        <v>172</v>
      </c>
      <c r="D759">
        <v>3</v>
      </c>
      <c r="E759">
        <v>375</v>
      </c>
      <c r="F759">
        <v>617</v>
      </c>
    </row>
    <row r="760" spans="1:6">
      <c r="A760" t="s">
        <v>1126</v>
      </c>
      <c r="B760">
        <v>0</v>
      </c>
      <c r="C760">
        <v>0</v>
      </c>
      <c r="D760">
        <v>4</v>
      </c>
      <c r="E760">
        <v>374</v>
      </c>
      <c r="F760">
        <v>374</v>
      </c>
    </row>
    <row r="761" spans="1:6">
      <c r="A761" t="s">
        <v>5424</v>
      </c>
      <c r="B761">
        <v>0</v>
      </c>
      <c r="C761">
        <v>0</v>
      </c>
      <c r="D761">
        <v>1</v>
      </c>
      <c r="E761">
        <v>374</v>
      </c>
      <c r="F761">
        <v>374</v>
      </c>
    </row>
    <row r="762" spans="1:6">
      <c r="A762" t="s">
        <v>4637</v>
      </c>
      <c r="B762">
        <v>1</v>
      </c>
      <c r="C762">
        <v>86</v>
      </c>
      <c r="D762">
        <v>3</v>
      </c>
      <c r="E762">
        <v>373</v>
      </c>
      <c r="F762">
        <v>484</v>
      </c>
    </row>
    <row r="763" spans="1:6">
      <c r="A763" t="s">
        <v>5579</v>
      </c>
      <c r="B763">
        <v>1</v>
      </c>
      <c r="C763">
        <v>108</v>
      </c>
      <c r="D763">
        <v>2</v>
      </c>
      <c r="E763">
        <v>373</v>
      </c>
      <c r="F763">
        <v>527</v>
      </c>
    </row>
    <row r="764" spans="1:6">
      <c r="A764" t="s">
        <v>5004</v>
      </c>
      <c r="B764">
        <v>1</v>
      </c>
      <c r="C764">
        <v>94</v>
      </c>
      <c r="D764">
        <v>5</v>
      </c>
      <c r="E764">
        <v>372</v>
      </c>
      <c r="F764">
        <v>514</v>
      </c>
    </row>
    <row r="765" spans="1:6">
      <c r="A765" t="s">
        <v>1227</v>
      </c>
      <c r="B765">
        <v>1</v>
      </c>
      <c r="C765">
        <v>84</v>
      </c>
      <c r="D765">
        <v>5</v>
      </c>
      <c r="E765">
        <v>372</v>
      </c>
      <c r="F765">
        <v>487</v>
      </c>
    </row>
    <row r="766" spans="1:6">
      <c r="A766" t="s">
        <v>2966</v>
      </c>
      <c r="B766">
        <v>1</v>
      </c>
      <c r="C766">
        <v>79</v>
      </c>
      <c r="D766">
        <v>5</v>
      </c>
      <c r="E766">
        <v>372</v>
      </c>
      <c r="F766">
        <v>495</v>
      </c>
    </row>
    <row r="767" spans="1:6">
      <c r="A767" t="s">
        <v>4654</v>
      </c>
      <c r="B767">
        <v>1</v>
      </c>
      <c r="C767">
        <v>101</v>
      </c>
      <c r="D767">
        <v>5</v>
      </c>
      <c r="E767">
        <v>372</v>
      </c>
      <c r="F767">
        <v>517</v>
      </c>
    </row>
    <row r="768" spans="1:6">
      <c r="A768" t="s">
        <v>5290</v>
      </c>
      <c r="B768">
        <v>1</v>
      </c>
      <c r="C768">
        <v>50</v>
      </c>
      <c r="D768">
        <v>5</v>
      </c>
      <c r="E768">
        <v>371</v>
      </c>
      <c r="F768">
        <v>448</v>
      </c>
    </row>
    <row r="769" spans="1:6">
      <c r="A769" t="s">
        <v>5554</v>
      </c>
      <c r="B769">
        <v>1</v>
      </c>
      <c r="C769">
        <v>124</v>
      </c>
      <c r="D769">
        <v>4</v>
      </c>
      <c r="E769">
        <v>370</v>
      </c>
      <c r="F769">
        <v>545</v>
      </c>
    </row>
    <row r="770" spans="1:6">
      <c r="A770" t="s">
        <v>5861</v>
      </c>
      <c r="B770">
        <v>0</v>
      </c>
      <c r="C770">
        <v>0</v>
      </c>
      <c r="D770">
        <v>1</v>
      </c>
      <c r="E770">
        <v>370</v>
      </c>
      <c r="F770">
        <v>370</v>
      </c>
    </row>
    <row r="771" spans="1:6">
      <c r="A771" t="s">
        <v>2588</v>
      </c>
      <c r="B771">
        <v>1</v>
      </c>
      <c r="C771">
        <v>94</v>
      </c>
      <c r="D771">
        <v>5</v>
      </c>
      <c r="E771">
        <v>369</v>
      </c>
      <c r="F771">
        <v>512</v>
      </c>
    </row>
    <row r="772" spans="1:6">
      <c r="A772" t="s">
        <v>5421</v>
      </c>
      <c r="B772">
        <v>1</v>
      </c>
      <c r="C772">
        <v>53</v>
      </c>
      <c r="D772">
        <v>5</v>
      </c>
      <c r="E772">
        <v>368</v>
      </c>
      <c r="F772">
        <v>448</v>
      </c>
    </row>
    <row r="773" spans="1:6">
      <c r="A773" t="s">
        <v>666</v>
      </c>
      <c r="B773">
        <v>1</v>
      </c>
      <c r="C773">
        <v>21</v>
      </c>
      <c r="D773">
        <v>5</v>
      </c>
      <c r="E773">
        <v>368</v>
      </c>
      <c r="F773">
        <v>402</v>
      </c>
    </row>
    <row r="774" spans="1:6">
      <c r="A774" t="s">
        <v>5365</v>
      </c>
      <c r="B774">
        <v>0</v>
      </c>
      <c r="C774">
        <v>0</v>
      </c>
      <c r="D774">
        <v>2</v>
      </c>
      <c r="E774">
        <v>367</v>
      </c>
      <c r="F774">
        <v>367</v>
      </c>
    </row>
    <row r="775" spans="1:6">
      <c r="A775" t="s">
        <v>5354</v>
      </c>
      <c r="B775">
        <v>1</v>
      </c>
      <c r="C775">
        <v>90</v>
      </c>
      <c r="D775">
        <v>5</v>
      </c>
      <c r="E775">
        <v>366</v>
      </c>
      <c r="F775">
        <v>499</v>
      </c>
    </row>
    <row r="776" spans="1:6">
      <c r="A776" t="s">
        <v>2657</v>
      </c>
      <c r="B776">
        <v>1</v>
      </c>
      <c r="C776">
        <v>102</v>
      </c>
      <c r="D776">
        <v>5</v>
      </c>
      <c r="E776">
        <v>366</v>
      </c>
      <c r="F776">
        <v>506</v>
      </c>
    </row>
    <row r="777" spans="1:6">
      <c r="A777" t="s">
        <v>2624</v>
      </c>
      <c r="B777">
        <v>0</v>
      </c>
      <c r="C777">
        <v>0</v>
      </c>
      <c r="D777">
        <v>2</v>
      </c>
      <c r="E777">
        <v>365</v>
      </c>
      <c r="F777">
        <v>365</v>
      </c>
    </row>
    <row r="778" spans="1:6">
      <c r="A778" t="s">
        <v>5806</v>
      </c>
      <c r="B778">
        <v>0</v>
      </c>
      <c r="C778">
        <v>0</v>
      </c>
      <c r="D778">
        <v>1</v>
      </c>
      <c r="E778">
        <v>365</v>
      </c>
      <c r="F778">
        <v>365</v>
      </c>
    </row>
    <row r="779" spans="1:6">
      <c r="A779" t="s">
        <v>4127</v>
      </c>
      <c r="B779">
        <v>1</v>
      </c>
      <c r="C779">
        <v>66</v>
      </c>
      <c r="D779">
        <v>5</v>
      </c>
      <c r="E779">
        <v>364</v>
      </c>
      <c r="F779">
        <v>457</v>
      </c>
    </row>
    <row r="780" spans="1:6">
      <c r="A780" t="s">
        <v>827</v>
      </c>
      <c r="B780">
        <v>1</v>
      </c>
      <c r="C780">
        <v>95</v>
      </c>
      <c r="D780">
        <v>5</v>
      </c>
      <c r="E780">
        <v>364</v>
      </c>
      <c r="F780">
        <v>499</v>
      </c>
    </row>
    <row r="781" spans="1:6">
      <c r="A781" t="s">
        <v>957</v>
      </c>
      <c r="B781">
        <v>1</v>
      </c>
      <c r="C781">
        <v>70</v>
      </c>
      <c r="D781">
        <v>5</v>
      </c>
      <c r="E781">
        <v>363</v>
      </c>
      <c r="F781">
        <v>477</v>
      </c>
    </row>
    <row r="782" spans="1:6">
      <c r="A782" t="s">
        <v>1108</v>
      </c>
      <c r="B782">
        <v>1</v>
      </c>
      <c r="C782">
        <v>97</v>
      </c>
      <c r="D782">
        <v>5</v>
      </c>
      <c r="E782">
        <v>363</v>
      </c>
      <c r="F782">
        <v>507</v>
      </c>
    </row>
    <row r="783" spans="1:6">
      <c r="A783" t="s">
        <v>3582</v>
      </c>
      <c r="B783">
        <v>0</v>
      </c>
      <c r="C783">
        <v>0</v>
      </c>
      <c r="D783">
        <v>2</v>
      </c>
      <c r="E783">
        <v>362</v>
      </c>
      <c r="F783">
        <v>362</v>
      </c>
    </row>
    <row r="784" spans="1:6">
      <c r="A784" t="s">
        <v>1129</v>
      </c>
      <c r="B784">
        <v>1</v>
      </c>
      <c r="C784">
        <v>64</v>
      </c>
      <c r="D784">
        <v>5</v>
      </c>
      <c r="E784">
        <v>359</v>
      </c>
      <c r="F784">
        <v>450</v>
      </c>
    </row>
    <row r="785" spans="1:6">
      <c r="A785" t="s">
        <v>5694</v>
      </c>
      <c r="B785">
        <v>1</v>
      </c>
      <c r="C785">
        <v>63</v>
      </c>
      <c r="D785">
        <v>5</v>
      </c>
      <c r="E785">
        <v>359</v>
      </c>
      <c r="F785">
        <v>459</v>
      </c>
    </row>
    <row r="786" spans="1:6">
      <c r="A786" t="s">
        <v>3133</v>
      </c>
      <c r="B786">
        <v>0</v>
      </c>
      <c r="C786">
        <v>0</v>
      </c>
      <c r="D786">
        <v>1</v>
      </c>
      <c r="E786">
        <v>359</v>
      </c>
      <c r="F786">
        <v>359</v>
      </c>
    </row>
    <row r="787" spans="1:6">
      <c r="A787" t="s">
        <v>4059</v>
      </c>
      <c r="B787">
        <v>1</v>
      </c>
      <c r="C787">
        <v>102</v>
      </c>
      <c r="D787">
        <v>5</v>
      </c>
      <c r="E787">
        <v>357</v>
      </c>
      <c r="F787">
        <v>512</v>
      </c>
    </row>
    <row r="788" spans="1:6">
      <c r="A788" t="s">
        <v>1002</v>
      </c>
      <c r="B788">
        <v>0</v>
      </c>
      <c r="C788">
        <v>0</v>
      </c>
      <c r="D788">
        <v>1</v>
      </c>
      <c r="E788">
        <v>357</v>
      </c>
      <c r="F788">
        <v>357</v>
      </c>
    </row>
    <row r="789" spans="1:6">
      <c r="A789" t="s">
        <v>3284</v>
      </c>
      <c r="B789">
        <v>1</v>
      </c>
      <c r="C789">
        <v>14</v>
      </c>
      <c r="D789">
        <v>5</v>
      </c>
      <c r="E789">
        <v>356</v>
      </c>
      <c r="F789">
        <v>380</v>
      </c>
    </row>
    <row r="790" spans="1:6">
      <c r="A790" t="s">
        <v>4182</v>
      </c>
      <c r="B790">
        <v>1</v>
      </c>
      <c r="C790">
        <v>78</v>
      </c>
      <c r="D790">
        <v>5</v>
      </c>
      <c r="E790">
        <v>355</v>
      </c>
      <c r="F790">
        <v>467</v>
      </c>
    </row>
    <row r="791" spans="1:6">
      <c r="A791" t="s">
        <v>3000</v>
      </c>
      <c r="B791">
        <v>1</v>
      </c>
      <c r="C791">
        <v>172</v>
      </c>
      <c r="D791">
        <v>3</v>
      </c>
      <c r="E791">
        <v>355</v>
      </c>
      <c r="F791">
        <v>607</v>
      </c>
    </row>
    <row r="792" spans="1:6">
      <c r="A792" t="s">
        <v>5802</v>
      </c>
      <c r="B792">
        <v>1</v>
      </c>
      <c r="C792">
        <v>51</v>
      </c>
      <c r="D792">
        <v>5</v>
      </c>
      <c r="E792">
        <v>354</v>
      </c>
      <c r="F792">
        <v>427</v>
      </c>
    </row>
    <row r="793" spans="1:6">
      <c r="A793" t="s">
        <v>2810</v>
      </c>
      <c r="B793">
        <v>1</v>
      </c>
      <c r="C793">
        <v>51</v>
      </c>
      <c r="D793">
        <v>5</v>
      </c>
      <c r="E793">
        <v>353</v>
      </c>
      <c r="F793">
        <v>437</v>
      </c>
    </row>
    <row r="794" spans="1:6">
      <c r="A794" t="s">
        <v>3662</v>
      </c>
      <c r="B794">
        <v>1</v>
      </c>
      <c r="C794">
        <v>49</v>
      </c>
      <c r="D794">
        <v>5</v>
      </c>
      <c r="E794">
        <v>353</v>
      </c>
      <c r="F794">
        <v>435</v>
      </c>
    </row>
    <row r="795" spans="1:6">
      <c r="A795" t="s">
        <v>268</v>
      </c>
      <c r="B795">
        <v>1</v>
      </c>
      <c r="C795">
        <v>102</v>
      </c>
      <c r="D795">
        <v>4</v>
      </c>
      <c r="E795">
        <v>353</v>
      </c>
      <c r="F795">
        <v>506</v>
      </c>
    </row>
    <row r="796" spans="1:6">
      <c r="A796" t="s">
        <v>338</v>
      </c>
      <c r="B796">
        <v>1</v>
      </c>
      <c r="C796">
        <v>61</v>
      </c>
      <c r="D796">
        <v>5</v>
      </c>
      <c r="E796">
        <v>352</v>
      </c>
      <c r="F796">
        <v>446</v>
      </c>
    </row>
    <row r="797" spans="1:6">
      <c r="A797" t="s">
        <v>2500</v>
      </c>
      <c r="B797">
        <v>1</v>
      </c>
      <c r="C797">
        <v>74</v>
      </c>
      <c r="D797">
        <v>5</v>
      </c>
      <c r="E797">
        <v>352</v>
      </c>
      <c r="F797">
        <v>448</v>
      </c>
    </row>
    <row r="798" spans="1:6">
      <c r="A798" t="s">
        <v>5444</v>
      </c>
      <c r="B798">
        <v>0</v>
      </c>
      <c r="C798">
        <v>0</v>
      </c>
      <c r="D798">
        <v>2</v>
      </c>
      <c r="E798">
        <v>352</v>
      </c>
      <c r="F798">
        <v>352</v>
      </c>
    </row>
    <row r="799" spans="1:6">
      <c r="A799" t="s">
        <v>6212</v>
      </c>
      <c r="B799">
        <v>0</v>
      </c>
      <c r="C799">
        <v>0</v>
      </c>
      <c r="D799">
        <v>1</v>
      </c>
      <c r="E799">
        <v>352</v>
      </c>
      <c r="F799">
        <v>352</v>
      </c>
    </row>
    <row r="800" spans="1:6">
      <c r="A800" t="s">
        <v>5856</v>
      </c>
      <c r="B800">
        <v>0</v>
      </c>
      <c r="C800">
        <v>0</v>
      </c>
      <c r="D800">
        <v>1</v>
      </c>
      <c r="E800">
        <v>352</v>
      </c>
      <c r="F800">
        <v>352</v>
      </c>
    </row>
    <row r="801" spans="1:6">
      <c r="A801" t="s">
        <v>5533</v>
      </c>
      <c r="B801">
        <v>1</v>
      </c>
      <c r="C801">
        <v>49</v>
      </c>
      <c r="D801">
        <v>5</v>
      </c>
      <c r="E801">
        <v>351</v>
      </c>
      <c r="F801">
        <v>420</v>
      </c>
    </row>
    <row r="802" spans="1:6">
      <c r="A802" t="s">
        <v>4554</v>
      </c>
      <c r="B802">
        <v>1</v>
      </c>
      <c r="C802">
        <v>76</v>
      </c>
      <c r="D802">
        <v>5</v>
      </c>
      <c r="E802">
        <v>350</v>
      </c>
      <c r="F802">
        <v>459</v>
      </c>
    </row>
    <row r="803" spans="1:6">
      <c r="A803" t="s">
        <v>941</v>
      </c>
      <c r="B803">
        <v>1</v>
      </c>
      <c r="C803">
        <v>66</v>
      </c>
      <c r="D803">
        <v>5</v>
      </c>
      <c r="E803">
        <v>350</v>
      </c>
      <c r="F803">
        <v>448</v>
      </c>
    </row>
    <row r="804" spans="1:6">
      <c r="A804" t="s">
        <v>4843</v>
      </c>
      <c r="B804">
        <v>1</v>
      </c>
      <c r="C804">
        <v>93</v>
      </c>
      <c r="D804">
        <v>5</v>
      </c>
      <c r="E804">
        <v>350</v>
      </c>
      <c r="F804">
        <v>477</v>
      </c>
    </row>
    <row r="805" spans="1:6">
      <c r="A805" t="s">
        <v>554</v>
      </c>
      <c r="B805">
        <v>1</v>
      </c>
      <c r="C805">
        <v>53</v>
      </c>
      <c r="D805">
        <v>5</v>
      </c>
      <c r="E805">
        <v>349</v>
      </c>
      <c r="F805">
        <v>440</v>
      </c>
    </row>
    <row r="806" spans="1:6">
      <c r="A806" t="s">
        <v>793</v>
      </c>
      <c r="B806">
        <v>1</v>
      </c>
      <c r="C806">
        <v>58</v>
      </c>
      <c r="D806">
        <v>5</v>
      </c>
      <c r="E806">
        <v>349</v>
      </c>
      <c r="F806">
        <v>427</v>
      </c>
    </row>
    <row r="807" spans="1:6">
      <c r="A807" t="s">
        <v>3853</v>
      </c>
      <c r="B807">
        <v>0</v>
      </c>
      <c r="C807">
        <v>0</v>
      </c>
      <c r="D807">
        <v>3</v>
      </c>
      <c r="E807">
        <v>349</v>
      </c>
      <c r="F807">
        <v>349</v>
      </c>
    </row>
    <row r="808" spans="1:6">
      <c r="A808" t="s">
        <v>4040</v>
      </c>
      <c r="B808">
        <v>1</v>
      </c>
      <c r="C808">
        <v>219</v>
      </c>
      <c r="D808">
        <v>1</v>
      </c>
      <c r="E808">
        <v>349</v>
      </c>
      <c r="F808">
        <v>659</v>
      </c>
    </row>
    <row r="809" spans="1:6">
      <c r="A809" t="s">
        <v>609</v>
      </c>
      <c r="B809">
        <v>1</v>
      </c>
      <c r="C809">
        <v>80</v>
      </c>
      <c r="D809">
        <v>5</v>
      </c>
      <c r="E809">
        <v>348</v>
      </c>
      <c r="F809">
        <v>475</v>
      </c>
    </row>
    <row r="810" spans="1:6">
      <c r="A810" t="s">
        <v>4507</v>
      </c>
      <c r="B810">
        <v>1</v>
      </c>
      <c r="C810">
        <v>60</v>
      </c>
      <c r="D810">
        <v>5</v>
      </c>
      <c r="E810">
        <v>348</v>
      </c>
      <c r="F810">
        <v>440</v>
      </c>
    </row>
    <row r="811" spans="1:6">
      <c r="A811" t="s">
        <v>1105</v>
      </c>
      <c r="B811">
        <v>1</v>
      </c>
      <c r="C811">
        <v>104</v>
      </c>
      <c r="D811">
        <v>5</v>
      </c>
      <c r="E811">
        <v>347</v>
      </c>
      <c r="F811">
        <v>490</v>
      </c>
    </row>
    <row r="812" spans="1:6">
      <c r="A812" t="s">
        <v>4987</v>
      </c>
      <c r="B812">
        <v>1</v>
      </c>
      <c r="C812">
        <v>64</v>
      </c>
      <c r="D812">
        <v>5</v>
      </c>
      <c r="E812">
        <v>344</v>
      </c>
      <c r="F812">
        <v>460</v>
      </c>
    </row>
    <row r="813" spans="1:6">
      <c r="A813" t="s">
        <v>752</v>
      </c>
      <c r="B813">
        <v>1</v>
      </c>
      <c r="C813">
        <v>98</v>
      </c>
      <c r="D813">
        <v>5</v>
      </c>
      <c r="E813">
        <v>344</v>
      </c>
      <c r="F813">
        <v>489</v>
      </c>
    </row>
    <row r="814" spans="1:6">
      <c r="A814" t="s">
        <v>3176</v>
      </c>
      <c r="B814">
        <v>1</v>
      </c>
      <c r="C814">
        <v>91</v>
      </c>
      <c r="D814">
        <v>5</v>
      </c>
      <c r="E814">
        <v>344</v>
      </c>
      <c r="F814">
        <v>479</v>
      </c>
    </row>
    <row r="815" spans="1:6">
      <c r="A815" t="s">
        <v>990</v>
      </c>
      <c r="B815">
        <v>0</v>
      </c>
      <c r="C815">
        <v>0</v>
      </c>
      <c r="D815">
        <v>2</v>
      </c>
      <c r="E815">
        <v>344</v>
      </c>
      <c r="F815">
        <v>344</v>
      </c>
    </row>
    <row r="816" spans="1:6">
      <c r="A816" t="s">
        <v>2676</v>
      </c>
      <c r="B816">
        <v>1</v>
      </c>
      <c r="C816">
        <v>72</v>
      </c>
      <c r="D816">
        <v>5</v>
      </c>
      <c r="E816">
        <v>343</v>
      </c>
      <c r="F816">
        <v>447</v>
      </c>
    </row>
    <row r="817" spans="1:6">
      <c r="A817" t="s">
        <v>1292</v>
      </c>
      <c r="B817">
        <v>0</v>
      </c>
      <c r="C817">
        <v>0</v>
      </c>
      <c r="D817">
        <v>1</v>
      </c>
      <c r="E817">
        <v>343</v>
      </c>
      <c r="F817">
        <v>343</v>
      </c>
    </row>
    <row r="818" spans="1:6">
      <c r="A818" t="s">
        <v>1982</v>
      </c>
      <c r="B818">
        <v>1</v>
      </c>
      <c r="C818">
        <v>67</v>
      </c>
      <c r="D818">
        <v>5</v>
      </c>
      <c r="E818">
        <v>342</v>
      </c>
      <c r="F818">
        <v>451</v>
      </c>
    </row>
    <row r="819" spans="1:6">
      <c r="A819" t="s">
        <v>5134</v>
      </c>
      <c r="B819">
        <v>1</v>
      </c>
      <c r="C819">
        <v>29</v>
      </c>
      <c r="D819">
        <v>5</v>
      </c>
      <c r="E819">
        <v>342</v>
      </c>
      <c r="F819">
        <v>397</v>
      </c>
    </row>
    <row r="820" spans="1:6">
      <c r="A820" t="s">
        <v>5835</v>
      </c>
      <c r="B820">
        <v>1</v>
      </c>
      <c r="C820">
        <v>62</v>
      </c>
      <c r="D820">
        <v>5</v>
      </c>
      <c r="E820">
        <v>342</v>
      </c>
      <c r="F820">
        <v>438</v>
      </c>
    </row>
    <row r="821" spans="1:6">
      <c r="A821" t="s">
        <v>5744</v>
      </c>
      <c r="B821">
        <v>1</v>
      </c>
      <c r="C821">
        <v>70</v>
      </c>
      <c r="D821">
        <v>5</v>
      </c>
      <c r="E821">
        <v>342</v>
      </c>
      <c r="F821">
        <v>438</v>
      </c>
    </row>
    <row r="822" spans="1:6">
      <c r="A822" t="s">
        <v>3189</v>
      </c>
      <c r="B822">
        <v>1</v>
      </c>
      <c r="C822">
        <v>79</v>
      </c>
      <c r="D822">
        <v>5</v>
      </c>
      <c r="E822">
        <v>341</v>
      </c>
      <c r="F822">
        <v>458</v>
      </c>
    </row>
    <row r="823" spans="1:6">
      <c r="A823" t="s">
        <v>796</v>
      </c>
      <c r="B823">
        <v>1</v>
      </c>
      <c r="C823">
        <v>73</v>
      </c>
      <c r="D823">
        <v>5</v>
      </c>
      <c r="E823">
        <v>341</v>
      </c>
      <c r="F823">
        <v>444</v>
      </c>
    </row>
    <row r="824" spans="1:6">
      <c r="A824" t="s">
        <v>1065</v>
      </c>
      <c r="B824">
        <v>1</v>
      </c>
      <c r="C824">
        <v>73</v>
      </c>
      <c r="D824">
        <v>5</v>
      </c>
      <c r="E824">
        <v>340</v>
      </c>
      <c r="F824">
        <v>461</v>
      </c>
    </row>
    <row r="825" spans="1:6">
      <c r="A825" t="s">
        <v>1250</v>
      </c>
      <c r="B825">
        <v>1</v>
      </c>
      <c r="C825">
        <v>97</v>
      </c>
      <c r="D825">
        <v>5</v>
      </c>
      <c r="E825">
        <v>340</v>
      </c>
      <c r="F825">
        <v>483</v>
      </c>
    </row>
    <row r="826" spans="1:6">
      <c r="A826" t="s">
        <v>5221</v>
      </c>
      <c r="B826">
        <v>1</v>
      </c>
      <c r="C826">
        <v>57</v>
      </c>
      <c r="D826">
        <v>5</v>
      </c>
      <c r="E826">
        <v>339</v>
      </c>
      <c r="F826">
        <v>433</v>
      </c>
    </row>
    <row r="827" spans="1:6">
      <c r="A827" t="s">
        <v>1373</v>
      </c>
      <c r="B827">
        <v>1</v>
      </c>
      <c r="C827">
        <v>88</v>
      </c>
      <c r="D827">
        <v>5</v>
      </c>
      <c r="E827">
        <v>339</v>
      </c>
      <c r="F827">
        <v>459</v>
      </c>
    </row>
    <row r="828" spans="1:6">
      <c r="A828" t="s">
        <v>4701</v>
      </c>
      <c r="B828">
        <v>1</v>
      </c>
      <c r="C828">
        <v>49</v>
      </c>
      <c r="D828">
        <v>5</v>
      </c>
      <c r="E828">
        <v>339</v>
      </c>
      <c r="F828">
        <v>407</v>
      </c>
    </row>
    <row r="829" spans="1:6">
      <c r="A829" t="s">
        <v>1804</v>
      </c>
      <c r="B829">
        <v>0</v>
      </c>
      <c r="C829">
        <v>0</v>
      </c>
      <c r="D829">
        <v>1</v>
      </c>
      <c r="E829">
        <v>339</v>
      </c>
      <c r="F829">
        <v>339</v>
      </c>
    </row>
    <row r="830" spans="1:6">
      <c r="A830" t="s">
        <v>4042</v>
      </c>
      <c r="B830">
        <v>1</v>
      </c>
      <c r="C830">
        <v>59</v>
      </c>
      <c r="D830">
        <v>5</v>
      </c>
      <c r="E830">
        <v>338</v>
      </c>
      <c r="F830">
        <v>414</v>
      </c>
    </row>
    <row r="831" spans="1:6">
      <c r="A831" t="s">
        <v>2363</v>
      </c>
      <c r="B831">
        <v>1</v>
      </c>
      <c r="C831">
        <v>148</v>
      </c>
      <c r="D831">
        <v>4</v>
      </c>
      <c r="E831">
        <v>338</v>
      </c>
      <c r="F831">
        <v>525</v>
      </c>
    </row>
    <row r="832" spans="1:6">
      <c r="A832" t="s">
        <v>1423</v>
      </c>
      <c r="B832">
        <v>0</v>
      </c>
      <c r="C832">
        <v>0</v>
      </c>
      <c r="D832">
        <v>1</v>
      </c>
      <c r="E832">
        <v>337</v>
      </c>
      <c r="F832">
        <v>337</v>
      </c>
    </row>
    <row r="833" spans="1:6">
      <c r="A833" t="s">
        <v>3163</v>
      </c>
      <c r="B833">
        <v>0</v>
      </c>
      <c r="C833">
        <v>0</v>
      </c>
      <c r="D833">
        <v>1</v>
      </c>
      <c r="E833">
        <v>337</v>
      </c>
      <c r="F833">
        <v>337</v>
      </c>
    </row>
    <row r="834" spans="1:6">
      <c r="A834" t="s">
        <v>2341</v>
      </c>
      <c r="B834">
        <v>1</v>
      </c>
      <c r="C834">
        <v>64</v>
      </c>
      <c r="D834">
        <v>5</v>
      </c>
      <c r="E834">
        <v>336</v>
      </c>
      <c r="F834">
        <v>428</v>
      </c>
    </row>
    <row r="835" spans="1:6">
      <c r="A835" t="s">
        <v>5093</v>
      </c>
      <c r="B835">
        <v>1</v>
      </c>
      <c r="C835">
        <v>69</v>
      </c>
      <c r="D835">
        <v>5</v>
      </c>
      <c r="E835">
        <v>336</v>
      </c>
      <c r="F835">
        <v>449</v>
      </c>
    </row>
    <row r="836" spans="1:6">
      <c r="A836" t="s">
        <v>725</v>
      </c>
      <c r="B836">
        <v>1</v>
      </c>
      <c r="C836">
        <v>59</v>
      </c>
      <c r="D836">
        <v>5</v>
      </c>
      <c r="E836">
        <v>335</v>
      </c>
      <c r="F836">
        <v>428</v>
      </c>
    </row>
    <row r="837" spans="1:6">
      <c r="A837" t="s">
        <v>1074</v>
      </c>
      <c r="B837">
        <v>0</v>
      </c>
      <c r="C837">
        <v>0</v>
      </c>
      <c r="D837">
        <v>2</v>
      </c>
      <c r="E837">
        <v>335</v>
      </c>
      <c r="F837">
        <v>335</v>
      </c>
    </row>
    <row r="838" spans="1:6">
      <c r="A838" t="s">
        <v>1530</v>
      </c>
      <c r="B838">
        <v>1</v>
      </c>
      <c r="C838">
        <v>279</v>
      </c>
      <c r="D838">
        <v>1</v>
      </c>
      <c r="E838">
        <v>335</v>
      </c>
      <c r="F838">
        <v>733</v>
      </c>
    </row>
    <row r="839" spans="1:6">
      <c r="A839" t="s">
        <v>3750</v>
      </c>
      <c r="B839">
        <v>1</v>
      </c>
      <c r="C839">
        <v>71</v>
      </c>
      <c r="D839">
        <v>5</v>
      </c>
      <c r="E839">
        <v>334</v>
      </c>
      <c r="F839">
        <v>434</v>
      </c>
    </row>
    <row r="840" spans="1:6">
      <c r="A840" t="s">
        <v>2870</v>
      </c>
      <c r="B840">
        <v>0</v>
      </c>
      <c r="C840">
        <v>0</v>
      </c>
      <c r="D840">
        <v>3</v>
      </c>
      <c r="E840">
        <v>334</v>
      </c>
      <c r="F840">
        <v>334</v>
      </c>
    </row>
    <row r="841" spans="1:6">
      <c r="A841" t="s">
        <v>2766</v>
      </c>
      <c r="B841">
        <v>1</v>
      </c>
      <c r="C841">
        <v>78</v>
      </c>
      <c r="D841">
        <v>5</v>
      </c>
      <c r="E841">
        <v>333</v>
      </c>
      <c r="F841">
        <v>440</v>
      </c>
    </row>
    <row r="842" spans="1:6">
      <c r="A842" t="s">
        <v>3120</v>
      </c>
      <c r="B842">
        <v>1</v>
      </c>
      <c r="C842">
        <v>74</v>
      </c>
      <c r="D842">
        <v>5</v>
      </c>
      <c r="E842">
        <v>333</v>
      </c>
      <c r="F842">
        <v>443</v>
      </c>
    </row>
    <row r="843" spans="1:6">
      <c r="A843" t="s">
        <v>4905</v>
      </c>
      <c r="B843">
        <v>1</v>
      </c>
      <c r="C843">
        <v>106</v>
      </c>
      <c r="D843">
        <v>4</v>
      </c>
      <c r="E843">
        <v>333</v>
      </c>
      <c r="F843">
        <v>493</v>
      </c>
    </row>
    <row r="844" spans="1:6">
      <c r="A844" t="s">
        <v>1008</v>
      </c>
      <c r="B844">
        <v>0</v>
      </c>
      <c r="C844">
        <v>0</v>
      </c>
      <c r="D844">
        <v>3</v>
      </c>
      <c r="E844">
        <v>333</v>
      </c>
      <c r="F844">
        <v>333</v>
      </c>
    </row>
    <row r="845" spans="1:6">
      <c r="A845" t="s">
        <v>4805</v>
      </c>
      <c r="B845">
        <v>1</v>
      </c>
      <c r="C845">
        <v>92</v>
      </c>
      <c r="D845">
        <v>5</v>
      </c>
      <c r="E845">
        <v>332</v>
      </c>
      <c r="F845">
        <v>457</v>
      </c>
    </row>
    <row r="846" spans="1:6">
      <c r="A846" t="s">
        <v>6021</v>
      </c>
      <c r="B846">
        <v>0</v>
      </c>
      <c r="C846">
        <v>0</v>
      </c>
      <c r="D846">
        <v>2</v>
      </c>
      <c r="E846">
        <v>332</v>
      </c>
      <c r="F846">
        <v>332</v>
      </c>
    </row>
    <row r="847" spans="1:6">
      <c r="A847" t="s">
        <v>3976</v>
      </c>
      <c r="B847">
        <v>0</v>
      </c>
      <c r="C847">
        <v>0</v>
      </c>
      <c r="D847">
        <v>2</v>
      </c>
      <c r="E847">
        <v>332</v>
      </c>
      <c r="F847">
        <v>332</v>
      </c>
    </row>
    <row r="848" spans="1:6">
      <c r="A848" t="s">
        <v>1896</v>
      </c>
      <c r="B848">
        <v>0</v>
      </c>
      <c r="C848">
        <v>0</v>
      </c>
      <c r="D848">
        <v>1</v>
      </c>
      <c r="E848">
        <v>331</v>
      </c>
      <c r="F848">
        <v>331</v>
      </c>
    </row>
    <row r="849" spans="1:6">
      <c r="A849" t="s">
        <v>6135</v>
      </c>
      <c r="B849">
        <v>1</v>
      </c>
      <c r="C849">
        <v>101</v>
      </c>
      <c r="D849">
        <v>4</v>
      </c>
      <c r="E849">
        <v>330</v>
      </c>
      <c r="F849">
        <v>467</v>
      </c>
    </row>
    <row r="850" spans="1:6">
      <c r="A850" t="s">
        <v>1709</v>
      </c>
      <c r="B850">
        <v>0</v>
      </c>
      <c r="C850">
        <v>0</v>
      </c>
      <c r="D850">
        <v>1</v>
      </c>
      <c r="E850">
        <v>330</v>
      </c>
      <c r="F850">
        <v>330</v>
      </c>
    </row>
    <row r="851" spans="1:6">
      <c r="A851" t="s">
        <v>383</v>
      </c>
      <c r="B851">
        <v>1</v>
      </c>
      <c r="C851">
        <v>69</v>
      </c>
      <c r="D851">
        <v>5</v>
      </c>
      <c r="E851">
        <v>329</v>
      </c>
      <c r="F851">
        <v>424</v>
      </c>
    </row>
    <row r="852" spans="1:6">
      <c r="A852" t="s">
        <v>2279</v>
      </c>
      <c r="B852">
        <v>0</v>
      </c>
      <c r="C852">
        <v>0</v>
      </c>
      <c r="D852">
        <v>3</v>
      </c>
      <c r="E852">
        <v>329</v>
      </c>
      <c r="F852">
        <v>329</v>
      </c>
    </row>
    <row r="853" spans="1:6">
      <c r="A853" t="s">
        <v>5790</v>
      </c>
      <c r="B853">
        <v>1</v>
      </c>
      <c r="C853">
        <v>50</v>
      </c>
      <c r="D853">
        <v>5</v>
      </c>
      <c r="E853">
        <v>328</v>
      </c>
      <c r="F853">
        <v>409</v>
      </c>
    </row>
    <row r="854" spans="1:6">
      <c r="A854" t="s">
        <v>4299</v>
      </c>
      <c r="B854">
        <v>0</v>
      </c>
      <c r="C854">
        <v>0</v>
      </c>
      <c r="D854">
        <v>1</v>
      </c>
      <c r="E854">
        <v>326</v>
      </c>
      <c r="F854">
        <v>326</v>
      </c>
    </row>
    <row r="855" spans="1:6">
      <c r="A855" t="s">
        <v>5587</v>
      </c>
      <c r="B855">
        <v>1</v>
      </c>
      <c r="C855">
        <v>70</v>
      </c>
      <c r="D855">
        <v>5</v>
      </c>
      <c r="E855">
        <v>325</v>
      </c>
      <c r="F855">
        <v>428</v>
      </c>
    </row>
    <row r="856" spans="1:6">
      <c r="A856" t="s">
        <v>1623</v>
      </c>
      <c r="B856">
        <v>0</v>
      </c>
      <c r="C856">
        <v>0</v>
      </c>
      <c r="D856">
        <v>1</v>
      </c>
      <c r="E856">
        <v>325</v>
      </c>
      <c r="F856">
        <v>325</v>
      </c>
    </row>
    <row r="857" spans="1:6">
      <c r="A857" t="s">
        <v>4864</v>
      </c>
      <c r="B857">
        <v>1</v>
      </c>
      <c r="C857">
        <v>129</v>
      </c>
      <c r="D857">
        <v>5</v>
      </c>
      <c r="E857">
        <v>324</v>
      </c>
      <c r="F857">
        <v>501</v>
      </c>
    </row>
    <row r="858" spans="1:6">
      <c r="A858" t="s">
        <v>3785</v>
      </c>
      <c r="B858">
        <v>0</v>
      </c>
      <c r="C858">
        <v>0</v>
      </c>
      <c r="D858">
        <v>1</v>
      </c>
      <c r="E858">
        <v>324</v>
      </c>
      <c r="F858">
        <v>324</v>
      </c>
    </row>
    <row r="859" spans="1:6">
      <c r="A859" t="s">
        <v>2266</v>
      </c>
      <c r="B859">
        <v>1</v>
      </c>
      <c r="C859">
        <v>87</v>
      </c>
      <c r="D859">
        <v>5</v>
      </c>
      <c r="E859">
        <v>323</v>
      </c>
      <c r="F859">
        <v>445</v>
      </c>
    </row>
    <row r="860" spans="1:6">
      <c r="A860" t="s">
        <v>5636</v>
      </c>
      <c r="B860">
        <v>1</v>
      </c>
      <c r="C860">
        <v>82</v>
      </c>
      <c r="D860">
        <v>3</v>
      </c>
      <c r="E860">
        <v>323</v>
      </c>
      <c r="F860">
        <v>458</v>
      </c>
    </row>
    <row r="861" spans="1:6">
      <c r="A861" t="s">
        <v>3727</v>
      </c>
      <c r="B861">
        <v>1</v>
      </c>
      <c r="C861">
        <v>189</v>
      </c>
      <c r="D861">
        <v>3</v>
      </c>
      <c r="E861">
        <v>323</v>
      </c>
      <c r="F861">
        <v>607</v>
      </c>
    </row>
    <row r="862" spans="1:6">
      <c r="A862" t="s">
        <v>1447</v>
      </c>
      <c r="B862">
        <v>0</v>
      </c>
      <c r="C862">
        <v>0</v>
      </c>
      <c r="D862">
        <v>1</v>
      </c>
      <c r="E862">
        <v>323</v>
      </c>
      <c r="F862">
        <v>323</v>
      </c>
    </row>
    <row r="863" spans="1:6">
      <c r="A863" t="s">
        <v>1765</v>
      </c>
      <c r="B863">
        <v>0</v>
      </c>
      <c r="C863">
        <v>0</v>
      </c>
      <c r="D863">
        <v>1</v>
      </c>
      <c r="E863">
        <v>323</v>
      </c>
      <c r="F863">
        <v>323</v>
      </c>
    </row>
    <row r="864" spans="1:6">
      <c r="A864" t="s">
        <v>5996</v>
      </c>
      <c r="B864">
        <v>1</v>
      </c>
      <c r="C864">
        <v>98</v>
      </c>
      <c r="D864">
        <v>5</v>
      </c>
      <c r="E864">
        <v>322</v>
      </c>
      <c r="F864">
        <v>451</v>
      </c>
    </row>
    <row r="865" spans="1:6">
      <c r="A865" t="s">
        <v>3763</v>
      </c>
      <c r="B865">
        <v>0</v>
      </c>
      <c r="C865">
        <v>0</v>
      </c>
      <c r="D865">
        <v>3</v>
      </c>
      <c r="E865">
        <v>322</v>
      </c>
      <c r="F865">
        <v>322</v>
      </c>
    </row>
    <row r="866" spans="1:6">
      <c r="A866" t="s">
        <v>3023</v>
      </c>
      <c r="B866">
        <v>1</v>
      </c>
      <c r="C866">
        <v>66</v>
      </c>
      <c r="D866">
        <v>5</v>
      </c>
      <c r="E866">
        <v>321</v>
      </c>
      <c r="F866">
        <v>405</v>
      </c>
    </row>
    <row r="867" spans="1:6">
      <c r="A867" t="s">
        <v>6122</v>
      </c>
      <c r="B867">
        <v>1</v>
      </c>
      <c r="C867">
        <v>52</v>
      </c>
      <c r="D867">
        <v>5</v>
      </c>
      <c r="E867">
        <v>321</v>
      </c>
      <c r="F867">
        <v>397</v>
      </c>
    </row>
    <row r="868" spans="1:6">
      <c r="A868" t="s">
        <v>2254</v>
      </c>
      <c r="B868">
        <v>0</v>
      </c>
      <c r="C868">
        <v>0</v>
      </c>
      <c r="D868">
        <v>4</v>
      </c>
      <c r="E868">
        <v>320</v>
      </c>
      <c r="F868">
        <v>320</v>
      </c>
    </row>
    <row r="869" spans="1:6">
      <c r="A869" t="s">
        <v>4901</v>
      </c>
      <c r="B869">
        <v>1</v>
      </c>
      <c r="C869">
        <v>82</v>
      </c>
      <c r="D869">
        <v>4</v>
      </c>
      <c r="E869">
        <v>320</v>
      </c>
      <c r="F869">
        <v>442</v>
      </c>
    </row>
    <row r="870" spans="1:6">
      <c r="A870" t="s">
        <v>4168</v>
      </c>
      <c r="B870">
        <v>1</v>
      </c>
      <c r="C870">
        <v>87</v>
      </c>
      <c r="D870">
        <v>5</v>
      </c>
      <c r="E870">
        <v>319</v>
      </c>
      <c r="F870">
        <v>444</v>
      </c>
    </row>
    <row r="871" spans="1:6">
      <c r="A871" t="s">
        <v>4306</v>
      </c>
      <c r="B871">
        <v>1</v>
      </c>
      <c r="C871">
        <v>86</v>
      </c>
      <c r="D871">
        <v>5</v>
      </c>
      <c r="E871">
        <v>318</v>
      </c>
      <c r="F871">
        <v>431</v>
      </c>
    </row>
    <row r="872" spans="1:6">
      <c r="A872" t="s">
        <v>5077</v>
      </c>
      <c r="B872">
        <v>1</v>
      </c>
      <c r="C872">
        <v>89</v>
      </c>
      <c r="D872">
        <v>5</v>
      </c>
      <c r="E872">
        <v>318</v>
      </c>
      <c r="F872">
        <v>450</v>
      </c>
    </row>
    <row r="873" spans="1:6">
      <c r="A873" t="s">
        <v>3209</v>
      </c>
      <c r="B873">
        <v>1</v>
      </c>
      <c r="C873">
        <v>63</v>
      </c>
      <c r="D873">
        <v>5</v>
      </c>
      <c r="E873">
        <v>318</v>
      </c>
      <c r="F873">
        <v>411</v>
      </c>
    </row>
    <row r="874" spans="1:6">
      <c r="A874" t="s">
        <v>1784</v>
      </c>
      <c r="B874">
        <v>1</v>
      </c>
      <c r="C874">
        <v>71</v>
      </c>
      <c r="D874">
        <v>5</v>
      </c>
      <c r="E874">
        <v>318</v>
      </c>
      <c r="F874">
        <v>422</v>
      </c>
    </row>
    <row r="875" spans="1:6">
      <c r="A875" t="s">
        <v>5382</v>
      </c>
      <c r="B875">
        <v>0</v>
      </c>
      <c r="C875">
        <v>0</v>
      </c>
      <c r="D875">
        <v>1</v>
      </c>
      <c r="E875">
        <v>317</v>
      </c>
      <c r="F875">
        <v>317</v>
      </c>
    </row>
    <row r="876" spans="1:6">
      <c r="A876" t="s">
        <v>1695</v>
      </c>
      <c r="B876">
        <v>1</v>
      </c>
      <c r="C876">
        <v>60</v>
      </c>
      <c r="D876">
        <v>5</v>
      </c>
      <c r="E876">
        <v>316</v>
      </c>
      <c r="F876">
        <v>403</v>
      </c>
    </row>
    <row r="877" spans="1:6">
      <c r="A877" t="s">
        <v>4860</v>
      </c>
      <c r="B877">
        <v>1</v>
      </c>
      <c r="C877">
        <v>68</v>
      </c>
      <c r="D877">
        <v>5</v>
      </c>
      <c r="E877">
        <v>315</v>
      </c>
      <c r="F877">
        <v>420</v>
      </c>
    </row>
    <row r="878" spans="1:6">
      <c r="A878" t="s">
        <v>5158</v>
      </c>
      <c r="B878">
        <v>1</v>
      </c>
      <c r="C878">
        <v>31</v>
      </c>
      <c r="D878">
        <v>5</v>
      </c>
      <c r="E878">
        <v>315</v>
      </c>
      <c r="F878">
        <v>369</v>
      </c>
    </row>
    <row r="879" spans="1:6">
      <c r="A879" t="s">
        <v>5347</v>
      </c>
      <c r="B879">
        <v>0</v>
      </c>
      <c r="C879">
        <v>0</v>
      </c>
      <c r="D879">
        <v>3</v>
      </c>
      <c r="E879">
        <v>315</v>
      </c>
      <c r="F879">
        <v>315</v>
      </c>
    </row>
    <row r="880" spans="1:6">
      <c r="A880" t="s">
        <v>1431</v>
      </c>
      <c r="B880">
        <v>1</v>
      </c>
      <c r="C880">
        <v>74</v>
      </c>
      <c r="D880">
        <v>5</v>
      </c>
      <c r="E880">
        <v>314</v>
      </c>
      <c r="F880">
        <v>421</v>
      </c>
    </row>
    <row r="881" spans="1:6">
      <c r="A881" t="s">
        <v>2633</v>
      </c>
      <c r="B881">
        <v>1</v>
      </c>
      <c r="C881">
        <v>44</v>
      </c>
      <c r="D881">
        <v>5</v>
      </c>
      <c r="E881">
        <v>314</v>
      </c>
      <c r="F881">
        <v>392</v>
      </c>
    </row>
    <row r="882" spans="1:6">
      <c r="A882" t="s">
        <v>4540</v>
      </c>
      <c r="B882">
        <v>0</v>
      </c>
      <c r="C882">
        <v>0</v>
      </c>
      <c r="D882">
        <v>3</v>
      </c>
      <c r="E882">
        <v>314</v>
      </c>
      <c r="F882">
        <v>314</v>
      </c>
    </row>
    <row r="883" spans="1:6">
      <c r="A883" t="s">
        <v>4508</v>
      </c>
      <c r="B883">
        <v>0</v>
      </c>
      <c r="C883">
        <v>0</v>
      </c>
      <c r="D883">
        <v>2</v>
      </c>
      <c r="E883">
        <v>314</v>
      </c>
      <c r="F883">
        <v>314</v>
      </c>
    </row>
    <row r="884" spans="1:6">
      <c r="A884" t="s">
        <v>1046</v>
      </c>
      <c r="B884">
        <v>0</v>
      </c>
      <c r="C884">
        <v>0</v>
      </c>
      <c r="D884">
        <v>1</v>
      </c>
      <c r="E884">
        <v>314</v>
      </c>
      <c r="F884">
        <v>314</v>
      </c>
    </row>
    <row r="885" spans="1:6">
      <c r="A885" t="s">
        <v>3633</v>
      </c>
      <c r="B885">
        <v>1</v>
      </c>
      <c r="C885">
        <v>8</v>
      </c>
      <c r="D885">
        <v>5</v>
      </c>
      <c r="E885">
        <v>313</v>
      </c>
      <c r="F885">
        <v>325</v>
      </c>
    </row>
    <row r="886" spans="1:6">
      <c r="A886" t="s">
        <v>6218</v>
      </c>
      <c r="B886">
        <v>0</v>
      </c>
      <c r="C886">
        <v>0</v>
      </c>
      <c r="D886">
        <v>3</v>
      </c>
      <c r="E886">
        <v>313</v>
      </c>
      <c r="F886">
        <v>313</v>
      </c>
    </row>
    <row r="887" spans="1:6">
      <c r="A887" t="s">
        <v>732</v>
      </c>
      <c r="B887">
        <v>1</v>
      </c>
      <c r="C887">
        <v>99</v>
      </c>
      <c r="D887">
        <v>3</v>
      </c>
      <c r="E887">
        <v>313</v>
      </c>
      <c r="F887">
        <v>456</v>
      </c>
    </row>
    <row r="888" spans="1:6">
      <c r="A888" t="s">
        <v>5808</v>
      </c>
      <c r="B888">
        <v>0</v>
      </c>
      <c r="C888">
        <v>0</v>
      </c>
      <c r="D888">
        <v>1</v>
      </c>
      <c r="E888">
        <v>313</v>
      </c>
      <c r="F888">
        <v>313</v>
      </c>
    </row>
    <row r="889" spans="1:6">
      <c r="A889" t="s">
        <v>619</v>
      </c>
      <c r="B889">
        <v>1</v>
      </c>
      <c r="C889">
        <v>92</v>
      </c>
      <c r="D889">
        <v>3</v>
      </c>
      <c r="E889">
        <v>312</v>
      </c>
      <c r="F889">
        <v>448</v>
      </c>
    </row>
    <row r="890" spans="1:6">
      <c r="A890" t="s">
        <v>993</v>
      </c>
      <c r="B890">
        <v>1</v>
      </c>
      <c r="C890">
        <v>93</v>
      </c>
      <c r="D890">
        <v>4</v>
      </c>
      <c r="E890">
        <v>310</v>
      </c>
      <c r="F890">
        <v>467</v>
      </c>
    </row>
    <row r="891" spans="1:6">
      <c r="A891" t="s">
        <v>3259</v>
      </c>
      <c r="B891">
        <v>1</v>
      </c>
      <c r="C891">
        <v>80</v>
      </c>
      <c r="D891">
        <v>3</v>
      </c>
      <c r="E891">
        <v>310</v>
      </c>
      <c r="F891">
        <v>444</v>
      </c>
    </row>
    <row r="892" spans="1:6">
      <c r="A892" t="s">
        <v>1054</v>
      </c>
      <c r="B892">
        <v>1</v>
      </c>
      <c r="C892">
        <v>101</v>
      </c>
      <c r="D892">
        <v>5</v>
      </c>
      <c r="E892">
        <v>309</v>
      </c>
      <c r="F892">
        <v>453</v>
      </c>
    </row>
    <row r="893" spans="1:6">
      <c r="A893" t="s">
        <v>3670</v>
      </c>
      <c r="B893">
        <v>1</v>
      </c>
      <c r="C893">
        <v>100</v>
      </c>
      <c r="D893">
        <v>5</v>
      </c>
      <c r="E893">
        <v>309</v>
      </c>
      <c r="F893">
        <v>443</v>
      </c>
    </row>
    <row r="894" spans="1:6">
      <c r="A894" t="s">
        <v>2295</v>
      </c>
      <c r="B894">
        <v>1</v>
      </c>
      <c r="C894">
        <v>65</v>
      </c>
      <c r="D894">
        <v>5</v>
      </c>
      <c r="E894">
        <v>308</v>
      </c>
      <c r="F894">
        <v>410</v>
      </c>
    </row>
    <row r="895" spans="1:6">
      <c r="A895" t="s">
        <v>4869</v>
      </c>
      <c r="B895">
        <v>1</v>
      </c>
      <c r="C895">
        <v>62</v>
      </c>
      <c r="D895">
        <v>5</v>
      </c>
      <c r="E895">
        <v>308</v>
      </c>
      <c r="F895">
        <v>401</v>
      </c>
    </row>
    <row r="896" spans="1:6">
      <c r="A896" t="s">
        <v>5552</v>
      </c>
      <c r="B896">
        <v>1</v>
      </c>
      <c r="C896">
        <v>61</v>
      </c>
      <c r="D896">
        <v>5</v>
      </c>
      <c r="E896">
        <v>307</v>
      </c>
      <c r="F896">
        <v>413</v>
      </c>
    </row>
    <row r="897" spans="1:6">
      <c r="A897" t="s">
        <v>789</v>
      </c>
      <c r="B897">
        <v>1</v>
      </c>
      <c r="C897">
        <v>63</v>
      </c>
      <c r="D897">
        <v>5</v>
      </c>
      <c r="E897">
        <v>306</v>
      </c>
      <c r="F897">
        <v>404</v>
      </c>
    </row>
    <row r="898" spans="1:6">
      <c r="A898" t="s">
        <v>1461</v>
      </c>
      <c r="B898">
        <v>1</v>
      </c>
      <c r="C898">
        <v>73</v>
      </c>
      <c r="D898">
        <v>5</v>
      </c>
      <c r="E898">
        <v>306</v>
      </c>
      <c r="F898">
        <v>407</v>
      </c>
    </row>
    <row r="899" spans="1:6">
      <c r="A899" t="s">
        <v>2152</v>
      </c>
      <c r="B899">
        <v>1</v>
      </c>
      <c r="C899">
        <v>75</v>
      </c>
      <c r="D899">
        <v>5</v>
      </c>
      <c r="E899">
        <v>306</v>
      </c>
      <c r="F899">
        <v>408</v>
      </c>
    </row>
    <row r="900" spans="1:6">
      <c r="A900" t="s">
        <v>5976</v>
      </c>
      <c r="B900">
        <v>0</v>
      </c>
      <c r="C900">
        <v>0</v>
      </c>
      <c r="D900">
        <v>3</v>
      </c>
      <c r="E900">
        <v>306</v>
      </c>
      <c r="F900">
        <v>306</v>
      </c>
    </row>
    <row r="901" spans="1:6">
      <c r="A901" t="s">
        <v>2153</v>
      </c>
      <c r="B901">
        <v>0</v>
      </c>
      <c r="C901">
        <v>0</v>
      </c>
      <c r="D901">
        <v>2</v>
      </c>
      <c r="E901">
        <v>306</v>
      </c>
      <c r="F901">
        <v>306</v>
      </c>
    </row>
    <row r="902" spans="1:6">
      <c r="A902" t="s">
        <v>3653</v>
      </c>
      <c r="B902">
        <v>1</v>
      </c>
      <c r="C902">
        <v>11</v>
      </c>
      <c r="D902">
        <v>5</v>
      </c>
      <c r="E902">
        <v>305</v>
      </c>
      <c r="F902">
        <v>323</v>
      </c>
    </row>
    <row r="903" spans="1:6">
      <c r="A903" t="s">
        <v>4486</v>
      </c>
      <c r="B903">
        <v>1</v>
      </c>
      <c r="C903">
        <v>61</v>
      </c>
      <c r="D903">
        <v>5</v>
      </c>
      <c r="E903">
        <v>305</v>
      </c>
      <c r="F903">
        <v>394</v>
      </c>
    </row>
    <row r="904" spans="1:6">
      <c r="A904" t="s">
        <v>6209</v>
      </c>
      <c r="B904">
        <v>1</v>
      </c>
      <c r="C904">
        <v>71</v>
      </c>
      <c r="D904">
        <v>5</v>
      </c>
      <c r="E904">
        <v>305</v>
      </c>
      <c r="F904">
        <v>404</v>
      </c>
    </row>
    <row r="905" spans="1:6">
      <c r="A905" t="s">
        <v>5071</v>
      </c>
      <c r="B905">
        <v>0</v>
      </c>
      <c r="C905">
        <v>0</v>
      </c>
      <c r="D905">
        <v>2</v>
      </c>
      <c r="E905">
        <v>305</v>
      </c>
      <c r="F905">
        <v>305</v>
      </c>
    </row>
    <row r="906" spans="1:6">
      <c r="A906" t="s">
        <v>4221</v>
      </c>
      <c r="B906">
        <v>0</v>
      </c>
      <c r="C906">
        <v>0</v>
      </c>
      <c r="D906">
        <v>1</v>
      </c>
      <c r="E906">
        <v>305</v>
      </c>
      <c r="F906">
        <v>305</v>
      </c>
    </row>
    <row r="907" spans="1:6">
      <c r="A907" t="s">
        <v>3019</v>
      </c>
      <c r="B907">
        <v>0</v>
      </c>
      <c r="C907">
        <v>0</v>
      </c>
      <c r="D907">
        <v>1</v>
      </c>
      <c r="E907">
        <v>304</v>
      </c>
      <c r="F907">
        <v>304</v>
      </c>
    </row>
    <row r="908" spans="1:6">
      <c r="A908" t="s">
        <v>1889</v>
      </c>
      <c r="B908">
        <v>1</v>
      </c>
      <c r="C908">
        <v>79</v>
      </c>
      <c r="D908">
        <v>5</v>
      </c>
      <c r="E908">
        <v>303</v>
      </c>
      <c r="F908">
        <v>419</v>
      </c>
    </row>
    <row r="909" spans="1:6">
      <c r="A909" t="s">
        <v>3482</v>
      </c>
      <c r="B909">
        <v>1</v>
      </c>
      <c r="C909">
        <v>64</v>
      </c>
      <c r="D909">
        <v>5</v>
      </c>
      <c r="E909">
        <v>303</v>
      </c>
      <c r="F909">
        <v>406</v>
      </c>
    </row>
    <row r="910" spans="1:6">
      <c r="A910" t="s">
        <v>1049</v>
      </c>
      <c r="B910">
        <v>1</v>
      </c>
      <c r="C910">
        <v>61</v>
      </c>
      <c r="D910">
        <v>5</v>
      </c>
      <c r="E910">
        <v>303</v>
      </c>
      <c r="F910">
        <v>398</v>
      </c>
    </row>
    <row r="911" spans="1:6">
      <c r="A911" t="s">
        <v>4826</v>
      </c>
      <c r="B911">
        <v>0</v>
      </c>
      <c r="C911">
        <v>0</v>
      </c>
      <c r="D911">
        <v>1</v>
      </c>
      <c r="E911">
        <v>303</v>
      </c>
      <c r="F911">
        <v>303</v>
      </c>
    </row>
    <row r="912" spans="1:6">
      <c r="A912" t="s">
        <v>6177</v>
      </c>
      <c r="B912">
        <v>0</v>
      </c>
      <c r="C912">
        <v>0</v>
      </c>
      <c r="D912">
        <v>1</v>
      </c>
      <c r="E912">
        <v>303</v>
      </c>
      <c r="F912">
        <v>303</v>
      </c>
    </row>
    <row r="913" spans="1:6">
      <c r="A913" t="s">
        <v>3826</v>
      </c>
      <c r="B913">
        <v>1</v>
      </c>
      <c r="C913">
        <v>58</v>
      </c>
      <c r="D913">
        <v>5</v>
      </c>
      <c r="E913">
        <v>302</v>
      </c>
      <c r="F913">
        <v>401</v>
      </c>
    </row>
    <row r="914" spans="1:6">
      <c r="A914" t="s">
        <v>1629</v>
      </c>
      <c r="B914">
        <v>1</v>
      </c>
      <c r="C914">
        <v>9</v>
      </c>
      <c r="D914">
        <v>4</v>
      </c>
      <c r="E914">
        <v>302</v>
      </c>
      <c r="F914">
        <v>311</v>
      </c>
    </row>
    <row r="915" spans="1:6">
      <c r="A915" t="s">
        <v>636</v>
      </c>
      <c r="B915">
        <v>0</v>
      </c>
      <c r="C915">
        <v>0</v>
      </c>
      <c r="D915">
        <v>3</v>
      </c>
      <c r="E915">
        <v>302</v>
      </c>
      <c r="F915">
        <v>302</v>
      </c>
    </row>
    <row r="916" spans="1:6">
      <c r="A916" t="s">
        <v>2203</v>
      </c>
      <c r="B916">
        <v>1</v>
      </c>
      <c r="C916">
        <v>29</v>
      </c>
      <c r="D916">
        <v>5</v>
      </c>
      <c r="E916">
        <v>300</v>
      </c>
      <c r="F916">
        <v>335</v>
      </c>
    </row>
    <row r="917" spans="1:6">
      <c r="A917" t="s">
        <v>2352</v>
      </c>
      <c r="B917">
        <v>1</v>
      </c>
      <c r="C917">
        <v>49</v>
      </c>
      <c r="D917">
        <v>5</v>
      </c>
      <c r="E917">
        <v>300</v>
      </c>
      <c r="F917">
        <v>377</v>
      </c>
    </row>
    <row r="918" spans="1:6">
      <c r="A918" t="s">
        <v>3511</v>
      </c>
      <c r="B918">
        <v>1</v>
      </c>
      <c r="C918">
        <v>67</v>
      </c>
      <c r="D918">
        <v>5</v>
      </c>
      <c r="E918">
        <v>299</v>
      </c>
      <c r="F918">
        <v>406</v>
      </c>
    </row>
    <row r="919" spans="1:6">
      <c r="A919" t="s">
        <v>5061</v>
      </c>
      <c r="B919">
        <v>1</v>
      </c>
      <c r="C919">
        <v>118</v>
      </c>
      <c r="D919">
        <v>1</v>
      </c>
      <c r="E919">
        <v>299</v>
      </c>
      <c r="F919">
        <v>457</v>
      </c>
    </row>
    <row r="920" spans="1:6">
      <c r="A920" t="s">
        <v>2806</v>
      </c>
      <c r="B920">
        <v>0</v>
      </c>
      <c r="C920">
        <v>0</v>
      </c>
      <c r="D920">
        <v>1</v>
      </c>
      <c r="E920">
        <v>299</v>
      </c>
      <c r="F920">
        <v>299</v>
      </c>
    </row>
    <row r="921" spans="1:6">
      <c r="A921" t="s">
        <v>3987</v>
      </c>
      <c r="B921">
        <v>1</v>
      </c>
      <c r="C921">
        <v>91</v>
      </c>
      <c r="D921">
        <v>5</v>
      </c>
      <c r="E921">
        <v>298</v>
      </c>
      <c r="F921">
        <v>425</v>
      </c>
    </row>
    <row r="922" spans="1:6">
      <c r="A922" t="s">
        <v>2476</v>
      </c>
      <c r="B922">
        <v>1</v>
      </c>
      <c r="C922">
        <v>60</v>
      </c>
      <c r="D922">
        <v>5</v>
      </c>
      <c r="E922">
        <v>298</v>
      </c>
      <c r="F922">
        <v>378</v>
      </c>
    </row>
    <row r="923" spans="1:6">
      <c r="A923" t="s">
        <v>2213</v>
      </c>
      <c r="B923">
        <v>1</v>
      </c>
      <c r="C923">
        <v>52</v>
      </c>
      <c r="D923">
        <v>5</v>
      </c>
      <c r="E923">
        <v>298</v>
      </c>
      <c r="F923">
        <v>367</v>
      </c>
    </row>
    <row r="924" spans="1:6">
      <c r="A924" t="s">
        <v>2030</v>
      </c>
      <c r="B924">
        <v>1</v>
      </c>
      <c r="C924">
        <v>62</v>
      </c>
      <c r="D924">
        <v>5</v>
      </c>
      <c r="E924">
        <v>298</v>
      </c>
      <c r="F924">
        <v>396</v>
      </c>
    </row>
    <row r="925" spans="1:6">
      <c r="A925" t="s">
        <v>3945</v>
      </c>
      <c r="B925">
        <v>1</v>
      </c>
      <c r="C925">
        <v>92</v>
      </c>
      <c r="D925">
        <v>5</v>
      </c>
      <c r="E925">
        <v>298</v>
      </c>
      <c r="F925">
        <v>423</v>
      </c>
    </row>
    <row r="926" spans="1:6">
      <c r="A926" t="s">
        <v>3206</v>
      </c>
      <c r="B926">
        <v>1</v>
      </c>
      <c r="C926">
        <v>53</v>
      </c>
      <c r="D926">
        <v>5</v>
      </c>
      <c r="E926">
        <v>297</v>
      </c>
      <c r="F926">
        <v>373</v>
      </c>
    </row>
    <row r="927" spans="1:6">
      <c r="A927" t="s">
        <v>4543</v>
      </c>
      <c r="B927">
        <v>1</v>
      </c>
      <c r="C927">
        <v>67</v>
      </c>
      <c r="D927">
        <v>5</v>
      </c>
      <c r="E927">
        <v>296</v>
      </c>
      <c r="F927">
        <v>389</v>
      </c>
    </row>
    <row r="928" spans="1:6">
      <c r="A928" t="s">
        <v>5637</v>
      </c>
      <c r="B928">
        <v>1</v>
      </c>
      <c r="C928">
        <v>95</v>
      </c>
      <c r="D928">
        <v>4</v>
      </c>
      <c r="E928">
        <v>294</v>
      </c>
      <c r="F928">
        <v>436</v>
      </c>
    </row>
    <row r="929" spans="1:6">
      <c r="A929" t="s">
        <v>1197</v>
      </c>
      <c r="B929">
        <v>0</v>
      </c>
      <c r="C929">
        <v>0</v>
      </c>
      <c r="D929">
        <v>1</v>
      </c>
      <c r="E929">
        <v>294</v>
      </c>
      <c r="F929">
        <v>294</v>
      </c>
    </row>
    <row r="930" spans="1:6">
      <c r="A930" t="s">
        <v>4457</v>
      </c>
      <c r="B930">
        <v>1</v>
      </c>
      <c r="C930">
        <v>73</v>
      </c>
      <c r="D930">
        <v>5</v>
      </c>
      <c r="E930">
        <v>292</v>
      </c>
      <c r="F930">
        <v>419</v>
      </c>
    </row>
    <row r="931" spans="1:6">
      <c r="A931" t="s">
        <v>917</v>
      </c>
      <c r="B931">
        <v>1</v>
      </c>
      <c r="C931">
        <v>35</v>
      </c>
      <c r="D931">
        <v>5</v>
      </c>
      <c r="E931">
        <v>292</v>
      </c>
      <c r="F931">
        <v>351</v>
      </c>
    </row>
    <row r="932" spans="1:6">
      <c r="A932" t="s">
        <v>1088</v>
      </c>
      <c r="B932">
        <v>0</v>
      </c>
      <c r="C932">
        <v>0</v>
      </c>
      <c r="D932">
        <v>1</v>
      </c>
      <c r="E932">
        <v>292</v>
      </c>
      <c r="F932">
        <v>292</v>
      </c>
    </row>
    <row r="933" spans="1:6">
      <c r="A933" t="s">
        <v>594</v>
      </c>
      <c r="B933">
        <v>0</v>
      </c>
      <c r="C933">
        <v>0</v>
      </c>
      <c r="D933">
        <v>1</v>
      </c>
      <c r="E933">
        <v>292</v>
      </c>
      <c r="F933">
        <v>292</v>
      </c>
    </row>
    <row r="934" spans="1:6">
      <c r="A934" t="s">
        <v>2520</v>
      </c>
      <c r="B934">
        <v>1</v>
      </c>
      <c r="C934">
        <v>60</v>
      </c>
      <c r="D934">
        <v>5</v>
      </c>
      <c r="E934">
        <v>291</v>
      </c>
      <c r="F934">
        <v>376</v>
      </c>
    </row>
    <row r="935" spans="1:6">
      <c r="A935" t="s">
        <v>6041</v>
      </c>
      <c r="B935">
        <v>0</v>
      </c>
      <c r="C935">
        <v>0</v>
      </c>
      <c r="D935">
        <v>1</v>
      </c>
      <c r="E935">
        <v>291</v>
      </c>
      <c r="F935">
        <v>291</v>
      </c>
    </row>
    <row r="936" spans="1:6">
      <c r="A936" t="s">
        <v>1193</v>
      </c>
      <c r="B936">
        <v>0</v>
      </c>
      <c r="C936">
        <v>0</v>
      </c>
      <c r="D936">
        <v>1</v>
      </c>
      <c r="E936">
        <v>290</v>
      </c>
      <c r="F936">
        <v>290</v>
      </c>
    </row>
    <row r="937" spans="1:6">
      <c r="A937" t="s">
        <v>1378</v>
      </c>
      <c r="B937">
        <v>1</v>
      </c>
      <c r="C937">
        <v>5</v>
      </c>
      <c r="D937">
        <v>5</v>
      </c>
      <c r="E937">
        <v>289</v>
      </c>
      <c r="F937">
        <v>294</v>
      </c>
    </row>
    <row r="938" spans="1:6">
      <c r="A938" t="s">
        <v>6318</v>
      </c>
      <c r="B938">
        <v>1</v>
      </c>
      <c r="C938">
        <v>55</v>
      </c>
      <c r="D938">
        <v>5</v>
      </c>
      <c r="E938">
        <v>289</v>
      </c>
      <c r="F938">
        <v>375</v>
      </c>
    </row>
    <row r="939" spans="1:6">
      <c r="A939" t="s">
        <v>3549</v>
      </c>
      <c r="B939">
        <v>0</v>
      </c>
      <c r="C939">
        <v>0</v>
      </c>
      <c r="D939">
        <v>4</v>
      </c>
      <c r="E939">
        <v>289</v>
      </c>
      <c r="F939">
        <v>289</v>
      </c>
    </row>
    <row r="940" spans="1:6">
      <c r="A940" t="s">
        <v>2037</v>
      </c>
      <c r="B940">
        <v>0</v>
      </c>
      <c r="C940">
        <v>0</v>
      </c>
      <c r="D940">
        <v>1</v>
      </c>
      <c r="E940">
        <v>289</v>
      </c>
      <c r="F940">
        <v>289</v>
      </c>
    </row>
    <row r="941" spans="1:6">
      <c r="A941" t="s">
        <v>2157</v>
      </c>
      <c r="B941">
        <v>1</v>
      </c>
      <c r="C941">
        <v>39</v>
      </c>
      <c r="D941">
        <v>5</v>
      </c>
      <c r="E941">
        <v>288</v>
      </c>
      <c r="F941">
        <v>347</v>
      </c>
    </row>
    <row r="942" spans="1:6">
      <c r="A942" t="s">
        <v>4131</v>
      </c>
      <c r="B942">
        <v>1</v>
      </c>
      <c r="C942">
        <v>98</v>
      </c>
      <c r="D942">
        <v>5</v>
      </c>
      <c r="E942">
        <v>288</v>
      </c>
      <c r="F942">
        <v>411</v>
      </c>
    </row>
    <row r="943" spans="1:6">
      <c r="A943" t="s">
        <v>2359</v>
      </c>
      <c r="B943">
        <v>1</v>
      </c>
      <c r="C943">
        <v>101</v>
      </c>
      <c r="D943">
        <v>5</v>
      </c>
      <c r="E943">
        <v>285</v>
      </c>
      <c r="F943">
        <v>419</v>
      </c>
    </row>
    <row r="944" spans="1:6">
      <c r="A944" t="s">
        <v>6231</v>
      </c>
      <c r="B944">
        <v>0</v>
      </c>
      <c r="C944">
        <v>0</v>
      </c>
      <c r="D944">
        <v>1</v>
      </c>
      <c r="E944">
        <v>285</v>
      </c>
      <c r="F944">
        <v>285</v>
      </c>
    </row>
    <row r="945" spans="1:6">
      <c r="A945" t="s">
        <v>6285</v>
      </c>
      <c r="B945">
        <v>1</v>
      </c>
      <c r="C945">
        <v>68</v>
      </c>
      <c r="D945">
        <v>5</v>
      </c>
      <c r="E945">
        <v>284</v>
      </c>
      <c r="F945">
        <v>387</v>
      </c>
    </row>
    <row r="946" spans="1:6">
      <c r="A946" t="s">
        <v>1726</v>
      </c>
      <c r="B946">
        <v>1</v>
      </c>
      <c r="C946">
        <v>64</v>
      </c>
      <c r="D946">
        <v>5</v>
      </c>
      <c r="E946">
        <v>284</v>
      </c>
      <c r="F946">
        <v>373</v>
      </c>
    </row>
    <row r="947" spans="1:6">
      <c r="A947" t="s">
        <v>3272</v>
      </c>
      <c r="B947">
        <v>0</v>
      </c>
      <c r="C947">
        <v>0</v>
      </c>
      <c r="D947">
        <v>1</v>
      </c>
      <c r="E947">
        <v>284</v>
      </c>
      <c r="F947">
        <v>284</v>
      </c>
    </row>
    <row r="948" spans="1:6">
      <c r="A948" t="s">
        <v>4494</v>
      </c>
      <c r="B948">
        <v>1</v>
      </c>
      <c r="C948">
        <v>110</v>
      </c>
      <c r="D948">
        <v>4</v>
      </c>
      <c r="E948">
        <v>283</v>
      </c>
      <c r="F948">
        <v>439</v>
      </c>
    </row>
    <row r="949" spans="1:6">
      <c r="A949" t="s">
        <v>6151</v>
      </c>
      <c r="B949">
        <v>1</v>
      </c>
      <c r="C949">
        <v>70</v>
      </c>
      <c r="D949">
        <v>5</v>
      </c>
      <c r="E949">
        <v>282</v>
      </c>
      <c r="F949">
        <v>387</v>
      </c>
    </row>
    <row r="950" spans="1:6">
      <c r="A950" t="s">
        <v>4720</v>
      </c>
      <c r="B950">
        <v>1</v>
      </c>
      <c r="C950">
        <v>39</v>
      </c>
      <c r="D950">
        <v>5</v>
      </c>
      <c r="E950">
        <v>281</v>
      </c>
      <c r="F950">
        <v>343</v>
      </c>
    </row>
    <row r="951" spans="1:6">
      <c r="A951" t="s">
        <v>5854</v>
      </c>
      <c r="B951">
        <v>1</v>
      </c>
      <c r="C951">
        <v>72</v>
      </c>
      <c r="D951">
        <v>4</v>
      </c>
      <c r="E951">
        <v>281</v>
      </c>
      <c r="F951">
        <v>374</v>
      </c>
    </row>
    <row r="952" spans="1:6">
      <c r="A952" t="s">
        <v>4324</v>
      </c>
      <c r="B952">
        <v>1</v>
      </c>
      <c r="C952">
        <v>56</v>
      </c>
      <c r="D952">
        <v>5</v>
      </c>
      <c r="E952">
        <v>280</v>
      </c>
      <c r="F952">
        <v>369</v>
      </c>
    </row>
    <row r="953" spans="1:6">
      <c r="A953" t="s">
        <v>3417</v>
      </c>
      <c r="B953">
        <v>1</v>
      </c>
      <c r="C953">
        <v>57</v>
      </c>
      <c r="D953">
        <v>5</v>
      </c>
      <c r="E953">
        <v>279</v>
      </c>
      <c r="F953">
        <v>361</v>
      </c>
    </row>
    <row r="954" spans="1:6">
      <c r="A954" t="s">
        <v>5961</v>
      </c>
      <c r="B954">
        <v>0</v>
      </c>
      <c r="C954">
        <v>0</v>
      </c>
      <c r="D954">
        <v>2</v>
      </c>
      <c r="E954">
        <v>279</v>
      </c>
      <c r="F954">
        <v>279</v>
      </c>
    </row>
    <row r="955" spans="1:6">
      <c r="A955" t="s">
        <v>4632</v>
      </c>
      <c r="B955">
        <v>0</v>
      </c>
      <c r="C955">
        <v>0</v>
      </c>
      <c r="D955">
        <v>3</v>
      </c>
      <c r="E955">
        <v>278</v>
      </c>
      <c r="F955">
        <v>278</v>
      </c>
    </row>
    <row r="956" spans="1:6">
      <c r="A956" t="s">
        <v>5509</v>
      </c>
      <c r="B956">
        <v>0</v>
      </c>
      <c r="C956">
        <v>0</v>
      </c>
      <c r="D956">
        <v>2</v>
      </c>
      <c r="E956">
        <v>278</v>
      </c>
      <c r="F956">
        <v>278</v>
      </c>
    </row>
    <row r="957" spans="1:6">
      <c r="A957" t="s">
        <v>1150</v>
      </c>
      <c r="B957">
        <v>1</v>
      </c>
      <c r="C957">
        <v>32</v>
      </c>
      <c r="D957">
        <v>5</v>
      </c>
      <c r="E957">
        <v>277</v>
      </c>
      <c r="F957">
        <v>324</v>
      </c>
    </row>
    <row r="958" spans="1:6">
      <c r="A958" t="s">
        <v>3758</v>
      </c>
      <c r="B958">
        <v>1</v>
      </c>
      <c r="C958">
        <v>58</v>
      </c>
      <c r="D958">
        <v>1</v>
      </c>
      <c r="E958">
        <v>277</v>
      </c>
      <c r="F958">
        <v>363</v>
      </c>
    </row>
    <row r="959" spans="1:6">
      <c r="A959" t="s">
        <v>3181</v>
      </c>
      <c r="B959">
        <v>0</v>
      </c>
      <c r="C959">
        <v>0</v>
      </c>
      <c r="D959">
        <v>1</v>
      </c>
      <c r="E959">
        <v>276</v>
      </c>
      <c r="F959">
        <v>276</v>
      </c>
    </row>
    <row r="960" spans="1:6">
      <c r="A960" t="s">
        <v>3647</v>
      </c>
      <c r="B960">
        <v>0</v>
      </c>
      <c r="C960">
        <v>0</v>
      </c>
      <c r="D960">
        <v>1</v>
      </c>
      <c r="E960">
        <v>276</v>
      </c>
      <c r="F960">
        <v>276</v>
      </c>
    </row>
    <row r="961" spans="1:6">
      <c r="A961" t="s">
        <v>3866</v>
      </c>
      <c r="B961">
        <v>1</v>
      </c>
      <c r="C961">
        <v>13</v>
      </c>
      <c r="D961">
        <v>5</v>
      </c>
      <c r="E961">
        <v>275</v>
      </c>
      <c r="F961">
        <v>291</v>
      </c>
    </row>
    <row r="962" spans="1:6">
      <c r="A962" t="s">
        <v>2893</v>
      </c>
      <c r="B962">
        <v>1</v>
      </c>
      <c r="C962">
        <v>59</v>
      </c>
      <c r="D962">
        <v>5</v>
      </c>
      <c r="E962">
        <v>275</v>
      </c>
      <c r="F962">
        <v>361</v>
      </c>
    </row>
    <row r="963" spans="1:6">
      <c r="A963" t="s">
        <v>4651</v>
      </c>
      <c r="B963">
        <v>0</v>
      </c>
      <c r="C963">
        <v>0</v>
      </c>
      <c r="D963">
        <v>1</v>
      </c>
      <c r="E963">
        <v>275</v>
      </c>
      <c r="F963">
        <v>275</v>
      </c>
    </row>
    <row r="964" spans="1:6">
      <c r="A964" t="s">
        <v>2078</v>
      </c>
      <c r="B964">
        <v>1</v>
      </c>
      <c r="C964">
        <v>47</v>
      </c>
      <c r="D964">
        <v>5</v>
      </c>
      <c r="E964">
        <v>274</v>
      </c>
      <c r="F964">
        <v>340</v>
      </c>
    </row>
    <row r="965" spans="1:6">
      <c r="A965" t="s">
        <v>1102</v>
      </c>
      <c r="B965">
        <v>1</v>
      </c>
      <c r="C965">
        <v>48</v>
      </c>
      <c r="D965">
        <v>5</v>
      </c>
      <c r="E965">
        <v>274</v>
      </c>
      <c r="F965">
        <v>351</v>
      </c>
    </row>
    <row r="966" spans="1:6">
      <c r="A966" t="s">
        <v>1545</v>
      </c>
      <c r="B966">
        <v>1</v>
      </c>
      <c r="C966">
        <v>125</v>
      </c>
      <c r="D966">
        <v>3</v>
      </c>
      <c r="E966">
        <v>274</v>
      </c>
      <c r="F966">
        <v>458</v>
      </c>
    </row>
    <row r="967" spans="1:6">
      <c r="A967" t="s">
        <v>5113</v>
      </c>
      <c r="B967">
        <v>1</v>
      </c>
      <c r="C967">
        <v>61</v>
      </c>
      <c r="D967">
        <v>5</v>
      </c>
      <c r="E967">
        <v>273</v>
      </c>
      <c r="F967">
        <v>358</v>
      </c>
    </row>
    <row r="968" spans="1:6">
      <c r="A968" t="s">
        <v>1997</v>
      </c>
      <c r="B968">
        <v>1</v>
      </c>
      <c r="C968">
        <v>60</v>
      </c>
      <c r="D968">
        <v>5</v>
      </c>
      <c r="E968">
        <v>273</v>
      </c>
      <c r="F968">
        <v>359</v>
      </c>
    </row>
    <row r="969" spans="1:6">
      <c r="A969" t="s">
        <v>4223</v>
      </c>
      <c r="B969">
        <v>1</v>
      </c>
      <c r="C969">
        <v>80</v>
      </c>
      <c r="D969">
        <v>5</v>
      </c>
      <c r="E969">
        <v>273</v>
      </c>
      <c r="F969">
        <v>397</v>
      </c>
    </row>
    <row r="970" spans="1:6">
      <c r="A970" t="s">
        <v>5268</v>
      </c>
      <c r="B970">
        <v>1</v>
      </c>
      <c r="C970">
        <v>78</v>
      </c>
      <c r="D970">
        <v>5</v>
      </c>
      <c r="E970">
        <v>273</v>
      </c>
      <c r="F970">
        <v>378</v>
      </c>
    </row>
    <row r="971" spans="1:6">
      <c r="A971" t="s">
        <v>6156</v>
      </c>
      <c r="B971">
        <v>1</v>
      </c>
      <c r="C971">
        <v>57</v>
      </c>
      <c r="D971">
        <v>5</v>
      </c>
      <c r="E971">
        <v>272</v>
      </c>
      <c r="F971">
        <v>368</v>
      </c>
    </row>
    <row r="972" spans="1:6">
      <c r="A972" t="s">
        <v>2617</v>
      </c>
      <c r="B972">
        <v>0</v>
      </c>
      <c r="C972">
        <v>0</v>
      </c>
      <c r="D972">
        <v>1</v>
      </c>
      <c r="E972">
        <v>272</v>
      </c>
      <c r="F972">
        <v>272</v>
      </c>
    </row>
    <row r="973" spans="1:6">
      <c r="A973" t="s">
        <v>4391</v>
      </c>
      <c r="B973">
        <v>1</v>
      </c>
      <c r="C973">
        <v>82</v>
      </c>
      <c r="D973">
        <v>5</v>
      </c>
      <c r="E973">
        <v>270</v>
      </c>
      <c r="F973">
        <v>385</v>
      </c>
    </row>
    <row r="974" spans="1:6">
      <c r="A974" t="s">
        <v>4680</v>
      </c>
      <c r="B974">
        <v>0</v>
      </c>
      <c r="C974">
        <v>0</v>
      </c>
      <c r="D974">
        <v>2</v>
      </c>
      <c r="E974">
        <v>270</v>
      </c>
      <c r="F974">
        <v>270</v>
      </c>
    </row>
    <row r="975" spans="1:6">
      <c r="A975" t="s">
        <v>2090</v>
      </c>
      <c r="B975">
        <v>0</v>
      </c>
      <c r="C975">
        <v>0</v>
      </c>
      <c r="D975">
        <v>1</v>
      </c>
      <c r="E975">
        <v>270</v>
      </c>
      <c r="F975">
        <v>270</v>
      </c>
    </row>
    <row r="976" spans="1:6">
      <c r="A976" t="s">
        <v>1607</v>
      </c>
      <c r="B976">
        <v>0</v>
      </c>
      <c r="C976">
        <v>0</v>
      </c>
      <c r="D976">
        <v>1</v>
      </c>
      <c r="E976">
        <v>270</v>
      </c>
      <c r="F976">
        <v>270</v>
      </c>
    </row>
    <row r="977" spans="1:6">
      <c r="A977" t="s">
        <v>2530</v>
      </c>
      <c r="B977">
        <v>1</v>
      </c>
      <c r="C977">
        <v>67</v>
      </c>
      <c r="D977">
        <v>5</v>
      </c>
      <c r="E977">
        <v>269</v>
      </c>
      <c r="F977">
        <v>354</v>
      </c>
    </row>
    <row r="978" spans="1:6">
      <c r="A978" t="s">
        <v>3218</v>
      </c>
      <c r="B978">
        <v>0</v>
      </c>
      <c r="C978">
        <v>0</v>
      </c>
      <c r="D978">
        <v>3</v>
      </c>
      <c r="E978">
        <v>269</v>
      </c>
      <c r="F978">
        <v>269</v>
      </c>
    </row>
    <row r="979" spans="1:6">
      <c r="A979" t="s">
        <v>2397</v>
      </c>
      <c r="B979">
        <v>1</v>
      </c>
      <c r="C979">
        <v>54</v>
      </c>
      <c r="D979">
        <v>5</v>
      </c>
      <c r="E979">
        <v>268</v>
      </c>
      <c r="F979">
        <v>356</v>
      </c>
    </row>
    <row r="980" spans="1:6">
      <c r="A980" t="s">
        <v>620</v>
      </c>
      <c r="B980">
        <v>0</v>
      </c>
      <c r="C980">
        <v>0</v>
      </c>
      <c r="D980">
        <v>3</v>
      </c>
      <c r="E980">
        <v>268</v>
      </c>
      <c r="F980">
        <v>268</v>
      </c>
    </row>
    <row r="981" spans="1:6">
      <c r="A981" t="s">
        <v>1510</v>
      </c>
      <c r="B981">
        <v>1</v>
      </c>
      <c r="C981">
        <v>52</v>
      </c>
      <c r="D981">
        <v>5</v>
      </c>
      <c r="E981">
        <v>266</v>
      </c>
      <c r="F981">
        <v>347</v>
      </c>
    </row>
    <row r="982" spans="1:6">
      <c r="A982" t="s">
        <v>5890</v>
      </c>
      <c r="B982">
        <v>1</v>
      </c>
      <c r="C982">
        <v>44</v>
      </c>
      <c r="D982">
        <v>5</v>
      </c>
      <c r="E982">
        <v>266</v>
      </c>
      <c r="F982">
        <v>340</v>
      </c>
    </row>
    <row r="983" spans="1:6">
      <c r="A983" t="s">
        <v>4941</v>
      </c>
      <c r="B983">
        <v>0</v>
      </c>
      <c r="C983">
        <v>0</v>
      </c>
      <c r="D983">
        <v>1</v>
      </c>
      <c r="E983">
        <v>266</v>
      </c>
      <c r="F983">
        <v>266</v>
      </c>
    </row>
    <row r="984" spans="1:6">
      <c r="A984" t="s">
        <v>1757</v>
      </c>
      <c r="B984">
        <v>0</v>
      </c>
      <c r="C984">
        <v>0</v>
      </c>
      <c r="D984">
        <v>1</v>
      </c>
      <c r="E984">
        <v>265</v>
      </c>
      <c r="F984">
        <v>265</v>
      </c>
    </row>
    <row r="985" spans="1:6">
      <c r="A985" t="s">
        <v>2706</v>
      </c>
      <c r="B985">
        <v>0</v>
      </c>
      <c r="C985">
        <v>0</v>
      </c>
      <c r="D985">
        <v>1</v>
      </c>
      <c r="E985">
        <v>265</v>
      </c>
      <c r="F985">
        <v>265</v>
      </c>
    </row>
    <row r="986" spans="1:6">
      <c r="A986" t="s">
        <v>640</v>
      </c>
      <c r="B986">
        <v>1</v>
      </c>
      <c r="C986">
        <v>11</v>
      </c>
      <c r="D986">
        <v>5</v>
      </c>
      <c r="E986">
        <v>264</v>
      </c>
      <c r="F986">
        <v>279</v>
      </c>
    </row>
    <row r="987" spans="1:6">
      <c r="A987" t="s">
        <v>881</v>
      </c>
      <c r="B987">
        <v>1</v>
      </c>
      <c r="C987">
        <v>40</v>
      </c>
      <c r="D987">
        <v>5</v>
      </c>
      <c r="E987">
        <v>263</v>
      </c>
      <c r="F987">
        <v>323</v>
      </c>
    </row>
    <row r="988" spans="1:6">
      <c r="A988" t="s">
        <v>5355</v>
      </c>
      <c r="B988">
        <v>1</v>
      </c>
      <c r="C988">
        <v>41</v>
      </c>
      <c r="D988">
        <v>5</v>
      </c>
      <c r="E988">
        <v>263</v>
      </c>
      <c r="F988">
        <v>325</v>
      </c>
    </row>
    <row r="989" spans="1:6">
      <c r="A989" t="s">
        <v>1342</v>
      </c>
      <c r="B989">
        <v>1</v>
      </c>
      <c r="C989">
        <v>85</v>
      </c>
      <c r="D989">
        <v>5</v>
      </c>
      <c r="E989">
        <v>263</v>
      </c>
      <c r="F989">
        <v>382</v>
      </c>
    </row>
    <row r="990" spans="1:6">
      <c r="A990" t="s">
        <v>3810</v>
      </c>
      <c r="B990">
        <v>0</v>
      </c>
      <c r="C990">
        <v>0</v>
      </c>
      <c r="D990">
        <v>1</v>
      </c>
      <c r="E990">
        <v>263</v>
      </c>
      <c r="F990">
        <v>263</v>
      </c>
    </row>
    <row r="991" spans="1:6">
      <c r="A991" t="s">
        <v>1245</v>
      </c>
      <c r="B991">
        <v>1</v>
      </c>
      <c r="C991">
        <v>71</v>
      </c>
      <c r="D991">
        <v>5</v>
      </c>
      <c r="E991">
        <v>262</v>
      </c>
      <c r="F991">
        <v>359</v>
      </c>
    </row>
    <row r="992" spans="1:6">
      <c r="A992" t="s">
        <v>5281</v>
      </c>
      <c r="B992">
        <v>0</v>
      </c>
      <c r="C992">
        <v>0</v>
      </c>
      <c r="D992">
        <v>1</v>
      </c>
      <c r="E992">
        <v>262</v>
      </c>
      <c r="F992">
        <v>262</v>
      </c>
    </row>
    <row r="993" spans="1:6">
      <c r="A993" t="s">
        <v>5050</v>
      </c>
      <c r="B993">
        <v>1</v>
      </c>
      <c r="C993">
        <v>63</v>
      </c>
      <c r="D993">
        <v>5</v>
      </c>
      <c r="E993">
        <v>261</v>
      </c>
      <c r="F993">
        <v>357</v>
      </c>
    </row>
    <row r="994" spans="1:6">
      <c r="A994" t="s">
        <v>5903</v>
      </c>
      <c r="B994">
        <v>0</v>
      </c>
      <c r="C994">
        <v>0</v>
      </c>
      <c r="D994">
        <v>2</v>
      </c>
      <c r="E994">
        <v>261</v>
      </c>
      <c r="F994">
        <v>261</v>
      </c>
    </row>
    <row r="995" spans="1:6">
      <c r="A995" t="s">
        <v>3909</v>
      </c>
      <c r="B995">
        <v>0</v>
      </c>
      <c r="C995">
        <v>0</v>
      </c>
      <c r="D995">
        <v>1</v>
      </c>
      <c r="E995">
        <v>261</v>
      </c>
      <c r="F995">
        <v>261</v>
      </c>
    </row>
    <row r="996" spans="1:6">
      <c r="A996" t="s">
        <v>5211</v>
      </c>
      <c r="B996">
        <v>1</v>
      </c>
      <c r="C996">
        <v>32</v>
      </c>
      <c r="D996">
        <v>5</v>
      </c>
      <c r="E996">
        <v>260</v>
      </c>
      <c r="F996">
        <v>318</v>
      </c>
    </row>
    <row r="997" spans="1:6">
      <c r="A997" t="s">
        <v>3509</v>
      </c>
      <c r="B997">
        <v>1</v>
      </c>
      <c r="C997">
        <v>180</v>
      </c>
      <c r="D997">
        <v>2</v>
      </c>
      <c r="E997">
        <v>259</v>
      </c>
      <c r="F997">
        <v>555</v>
      </c>
    </row>
    <row r="998" spans="1:6">
      <c r="A998" t="s">
        <v>4342</v>
      </c>
      <c r="B998">
        <v>0</v>
      </c>
      <c r="C998">
        <v>0</v>
      </c>
      <c r="D998">
        <v>1</v>
      </c>
      <c r="E998">
        <v>259</v>
      </c>
      <c r="F998">
        <v>259</v>
      </c>
    </row>
    <row r="999" spans="1:6">
      <c r="A999" t="s">
        <v>3825</v>
      </c>
      <c r="B999">
        <v>1</v>
      </c>
      <c r="C999">
        <v>44</v>
      </c>
      <c r="D999">
        <v>5</v>
      </c>
      <c r="E999">
        <v>258</v>
      </c>
      <c r="F999">
        <v>326</v>
      </c>
    </row>
    <row r="1000" spans="1:6">
      <c r="A1000" t="s">
        <v>3829</v>
      </c>
      <c r="B1000">
        <v>1</v>
      </c>
      <c r="C1000">
        <v>75</v>
      </c>
      <c r="D1000">
        <v>5</v>
      </c>
      <c r="E1000">
        <v>257</v>
      </c>
      <c r="F1000">
        <v>372</v>
      </c>
    </row>
    <row r="1001" spans="1:6">
      <c r="A1001" t="s">
        <v>397</v>
      </c>
      <c r="B1001">
        <v>1</v>
      </c>
      <c r="C1001">
        <v>41</v>
      </c>
      <c r="D1001">
        <v>5</v>
      </c>
      <c r="E1001">
        <v>256</v>
      </c>
      <c r="F1001">
        <v>321</v>
      </c>
    </row>
    <row r="1002" spans="1:6">
      <c r="A1002" t="s">
        <v>3663</v>
      </c>
      <c r="B1002">
        <v>1</v>
      </c>
      <c r="C1002">
        <v>72</v>
      </c>
      <c r="D1002">
        <v>4</v>
      </c>
      <c r="E1002">
        <v>256</v>
      </c>
      <c r="F1002">
        <v>369</v>
      </c>
    </row>
    <row r="1003" spans="1:6">
      <c r="A1003" t="s">
        <v>5667</v>
      </c>
      <c r="B1003">
        <v>0</v>
      </c>
      <c r="C1003">
        <v>0</v>
      </c>
      <c r="D1003">
        <v>1</v>
      </c>
      <c r="E1003">
        <v>256</v>
      </c>
      <c r="F1003">
        <v>256</v>
      </c>
    </row>
    <row r="1004" spans="1:6">
      <c r="A1004" t="s">
        <v>5107</v>
      </c>
      <c r="B1004">
        <v>1</v>
      </c>
      <c r="C1004">
        <v>37</v>
      </c>
      <c r="D1004">
        <v>5</v>
      </c>
      <c r="E1004">
        <v>254</v>
      </c>
      <c r="F1004">
        <v>311</v>
      </c>
    </row>
    <row r="1005" spans="1:6">
      <c r="A1005" t="s">
        <v>4783</v>
      </c>
      <c r="B1005">
        <v>1</v>
      </c>
      <c r="C1005">
        <v>42</v>
      </c>
      <c r="D1005">
        <v>5</v>
      </c>
      <c r="E1005">
        <v>254</v>
      </c>
      <c r="F1005">
        <v>324</v>
      </c>
    </row>
    <row r="1006" spans="1:6">
      <c r="A1006" t="s">
        <v>2990</v>
      </c>
      <c r="B1006">
        <v>1</v>
      </c>
      <c r="C1006">
        <v>40</v>
      </c>
      <c r="D1006">
        <v>5</v>
      </c>
      <c r="E1006">
        <v>253</v>
      </c>
      <c r="F1006">
        <v>322</v>
      </c>
    </row>
    <row r="1007" spans="1:6">
      <c r="A1007" t="s">
        <v>5073</v>
      </c>
      <c r="B1007">
        <v>1</v>
      </c>
      <c r="C1007">
        <v>64</v>
      </c>
      <c r="D1007">
        <v>5</v>
      </c>
      <c r="E1007">
        <v>253</v>
      </c>
      <c r="F1007">
        <v>344</v>
      </c>
    </row>
    <row r="1008" spans="1:6">
      <c r="A1008" t="s">
        <v>4896</v>
      </c>
      <c r="B1008">
        <v>1</v>
      </c>
      <c r="C1008">
        <v>59</v>
      </c>
      <c r="D1008">
        <v>5</v>
      </c>
      <c r="E1008">
        <v>253</v>
      </c>
      <c r="F1008">
        <v>349</v>
      </c>
    </row>
    <row r="1009" spans="1:6">
      <c r="A1009" t="s">
        <v>6066</v>
      </c>
      <c r="B1009">
        <v>0</v>
      </c>
      <c r="C1009">
        <v>0</v>
      </c>
      <c r="D1009">
        <v>2</v>
      </c>
      <c r="E1009">
        <v>253</v>
      </c>
      <c r="F1009">
        <v>253</v>
      </c>
    </row>
    <row r="1010" spans="1:6">
      <c r="A1010" t="s">
        <v>489</v>
      </c>
      <c r="B1010">
        <v>1</v>
      </c>
      <c r="C1010">
        <v>70</v>
      </c>
      <c r="D1010">
        <v>5</v>
      </c>
      <c r="E1010">
        <v>252</v>
      </c>
      <c r="F1010">
        <v>360</v>
      </c>
    </row>
    <row r="1011" spans="1:6">
      <c r="A1011" t="s">
        <v>1266</v>
      </c>
      <c r="B1011">
        <v>1</v>
      </c>
      <c r="C1011">
        <v>61</v>
      </c>
      <c r="D1011">
        <v>5</v>
      </c>
      <c r="E1011">
        <v>252</v>
      </c>
      <c r="F1011">
        <v>340</v>
      </c>
    </row>
    <row r="1012" spans="1:6">
      <c r="A1012" t="s">
        <v>5328</v>
      </c>
      <c r="B1012">
        <v>0</v>
      </c>
      <c r="C1012">
        <v>0</v>
      </c>
      <c r="D1012">
        <v>2</v>
      </c>
      <c r="E1012">
        <v>252</v>
      </c>
      <c r="F1012">
        <v>252</v>
      </c>
    </row>
    <row r="1013" spans="1:6">
      <c r="A1013" t="s">
        <v>3583</v>
      </c>
      <c r="B1013">
        <v>0</v>
      </c>
      <c r="C1013">
        <v>0</v>
      </c>
      <c r="D1013">
        <v>1</v>
      </c>
      <c r="E1013">
        <v>252</v>
      </c>
      <c r="F1013">
        <v>252</v>
      </c>
    </row>
    <row r="1014" spans="1:6">
      <c r="A1014" t="s">
        <v>2479</v>
      </c>
      <c r="B1014">
        <v>1</v>
      </c>
      <c r="C1014">
        <v>71</v>
      </c>
      <c r="D1014">
        <v>5</v>
      </c>
      <c r="E1014">
        <v>251</v>
      </c>
      <c r="F1014">
        <v>342</v>
      </c>
    </row>
    <row r="1015" spans="1:6">
      <c r="A1015" t="s">
        <v>1436</v>
      </c>
      <c r="B1015">
        <v>1</v>
      </c>
      <c r="C1015">
        <v>56</v>
      </c>
      <c r="D1015">
        <v>4</v>
      </c>
      <c r="E1015">
        <v>251</v>
      </c>
      <c r="F1015">
        <v>337</v>
      </c>
    </row>
    <row r="1016" spans="1:6">
      <c r="A1016" t="s">
        <v>2204</v>
      </c>
      <c r="B1016">
        <v>1</v>
      </c>
      <c r="C1016">
        <v>25</v>
      </c>
      <c r="D1016">
        <v>3</v>
      </c>
      <c r="E1016">
        <v>251</v>
      </c>
      <c r="F1016">
        <v>297</v>
      </c>
    </row>
    <row r="1017" spans="1:6">
      <c r="A1017" t="s">
        <v>1666</v>
      </c>
      <c r="B1017">
        <v>0</v>
      </c>
      <c r="C1017">
        <v>0</v>
      </c>
      <c r="D1017">
        <v>2</v>
      </c>
      <c r="E1017">
        <v>251</v>
      </c>
      <c r="F1017">
        <v>251</v>
      </c>
    </row>
    <row r="1018" spans="1:6">
      <c r="A1018" t="s">
        <v>467</v>
      </c>
      <c r="B1018">
        <v>1</v>
      </c>
      <c r="C1018">
        <v>68</v>
      </c>
      <c r="D1018">
        <v>5</v>
      </c>
      <c r="E1018">
        <v>250</v>
      </c>
      <c r="F1018">
        <v>343</v>
      </c>
    </row>
    <row r="1019" spans="1:6">
      <c r="A1019" t="s">
        <v>340</v>
      </c>
      <c r="B1019">
        <v>1</v>
      </c>
      <c r="C1019">
        <v>69</v>
      </c>
      <c r="D1019">
        <v>5</v>
      </c>
      <c r="E1019">
        <v>250</v>
      </c>
      <c r="F1019">
        <v>347</v>
      </c>
    </row>
    <row r="1020" spans="1:6">
      <c r="A1020" t="s">
        <v>755</v>
      </c>
      <c r="B1020">
        <v>1</v>
      </c>
      <c r="C1020">
        <v>50</v>
      </c>
      <c r="D1020">
        <v>5</v>
      </c>
      <c r="E1020">
        <v>250</v>
      </c>
      <c r="F1020">
        <v>322</v>
      </c>
    </row>
    <row r="1021" spans="1:6">
      <c r="A1021" t="s">
        <v>3086</v>
      </c>
      <c r="B1021">
        <v>0</v>
      </c>
      <c r="C1021">
        <v>0</v>
      </c>
      <c r="D1021">
        <v>2</v>
      </c>
      <c r="E1021">
        <v>250</v>
      </c>
      <c r="F1021">
        <v>250</v>
      </c>
    </row>
    <row r="1022" spans="1:6">
      <c r="A1022" t="s">
        <v>4959</v>
      </c>
      <c r="B1022">
        <v>1</v>
      </c>
      <c r="C1022">
        <v>10</v>
      </c>
      <c r="D1022">
        <v>5</v>
      </c>
      <c r="E1022">
        <v>249</v>
      </c>
      <c r="F1022">
        <v>266</v>
      </c>
    </row>
    <row r="1023" spans="1:6">
      <c r="A1023" t="s">
        <v>2371</v>
      </c>
      <c r="B1023">
        <v>1</v>
      </c>
      <c r="C1023">
        <v>86</v>
      </c>
      <c r="D1023">
        <v>4</v>
      </c>
      <c r="E1023">
        <v>249</v>
      </c>
      <c r="F1023">
        <v>378</v>
      </c>
    </row>
    <row r="1024" spans="1:6">
      <c r="A1024" t="s">
        <v>2653</v>
      </c>
      <c r="B1024">
        <v>1</v>
      </c>
      <c r="C1024">
        <v>5</v>
      </c>
      <c r="D1024">
        <v>5</v>
      </c>
      <c r="E1024">
        <v>248</v>
      </c>
      <c r="F1024">
        <v>258</v>
      </c>
    </row>
    <row r="1025" spans="1:6">
      <c r="A1025" t="s">
        <v>5476</v>
      </c>
      <c r="B1025">
        <v>1</v>
      </c>
      <c r="C1025">
        <v>218</v>
      </c>
      <c r="D1025">
        <v>3</v>
      </c>
      <c r="E1025">
        <v>248</v>
      </c>
      <c r="F1025">
        <v>550</v>
      </c>
    </row>
    <row r="1026" spans="1:6">
      <c r="A1026" t="s">
        <v>5285</v>
      </c>
      <c r="B1026">
        <v>1</v>
      </c>
      <c r="C1026">
        <v>39</v>
      </c>
      <c r="D1026">
        <v>5</v>
      </c>
      <c r="E1026">
        <v>247</v>
      </c>
      <c r="F1026">
        <v>306</v>
      </c>
    </row>
    <row r="1027" spans="1:6">
      <c r="A1027" t="s">
        <v>4504</v>
      </c>
      <c r="B1027">
        <v>0</v>
      </c>
      <c r="C1027">
        <v>0</v>
      </c>
      <c r="D1027">
        <v>2</v>
      </c>
      <c r="E1027">
        <v>247</v>
      </c>
      <c r="F1027">
        <v>247</v>
      </c>
    </row>
    <row r="1028" spans="1:6">
      <c r="A1028" t="s">
        <v>5774</v>
      </c>
      <c r="B1028">
        <v>0</v>
      </c>
      <c r="C1028">
        <v>0</v>
      </c>
      <c r="D1028">
        <v>1</v>
      </c>
      <c r="E1028">
        <v>247</v>
      </c>
      <c r="F1028">
        <v>247</v>
      </c>
    </row>
    <row r="1029" spans="1:6">
      <c r="A1029" t="s">
        <v>3774</v>
      </c>
      <c r="B1029">
        <v>1</v>
      </c>
      <c r="C1029">
        <v>1</v>
      </c>
      <c r="D1029">
        <v>1</v>
      </c>
      <c r="E1029">
        <v>247</v>
      </c>
      <c r="F1029">
        <v>248</v>
      </c>
    </row>
    <row r="1030" spans="1:6">
      <c r="A1030" t="s">
        <v>2592</v>
      </c>
      <c r="B1030">
        <v>1</v>
      </c>
      <c r="C1030">
        <v>105</v>
      </c>
      <c r="D1030">
        <v>5</v>
      </c>
      <c r="E1030">
        <v>246</v>
      </c>
      <c r="F1030">
        <v>388</v>
      </c>
    </row>
    <row r="1031" spans="1:6">
      <c r="A1031" t="s">
        <v>2922</v>
      </c>
      <c r="B1031">
        <v>0</v>
      </c>
      <c r="C1031">
        <v>0</v>
      </c>
      <c r="D1031">
        <v>1</v>
      </c>
      <c r="E1031">
        <v>246</v>
      </c>
      <c r="F1031">
        <v>246</v>
      </c>
    </row>
    <row r="1032" spans="1:6">
      <c r="A1032" t="s">
        <v>6011</v>
      </c>
      <c r="B1032">
        <v>1</v>
      </c>
      <c r="C1032">
        <v>30</v>
      </c>
      <c r="D1032">
        <v>5</v>
      </c>
      <c r="E1032">
        <v>245</v>
      </c>
      <c r="F1032">
        <v>281</v>
      </c>
    </row>
    <row r="1033" spans="1:6">
      <c r="A1033" t="s">
        <v>2381</v>
      </c>
      <c r="B1033">
        <v>0</v>
      </c>
      <c r="C1033">
        <v>0</v>
      </c>
      <c r="D1033">
        <v>4</v>
      </c>
      <c r="E1033">
        <v>245</v>
      </c>
      <c r="F1033">
        <v>245</v>
      </c>
    </row>
    <row r="1034" spans="1:6">
      <c r="A1034" t="s">
        <v>1196</v>
      </c>
      <c r="B1034">
        <v>1</v>
      </c>
      <c r="C1034">
        <v>45</v>
      </c>
      <c r="D1034">
        <v>5</v>
      </c>
      <c r="E1034">
        <v>244</v>
      </c>
      <c r="F1034">
        <v>300</v>
      </c>
    </row>
    <row r="1035" spans="1:6">
      <c r="A1035" t="s">
        <v>4915</v>
      </c>
      <c r="B1035">
        <v>0</v>
      </c>
      <c r="C1035">
        <v>0</v>
      </c>
      <c r="D1035">
        <v>1</v>
      </c>
      <c r="E1035">
        <v>244</v>
      </c>
      <c r="F1035">
        <v>244</v>
      </c>
    </row>
    <row r="1036" spans="1:6">
      <c r="A1036" t="s">
        <v>2252</v>
      </c>
      <c r="B1036">
        <v>0</v>
      </c>
      <c r="C1036">
        <v>0</v>
      </c>
      <c r="D1036">
        <v>1</v>
      </c>
      <c r="E1036">
        <v>244</v>
      </c>
      <c r="F1036">
        <v>244</v>
      </c>
    </row>
    <row r="1037" spans="1:6">
      <c r="A1037" t="s">
        <v>1613</v>
      </c>
      <c r="B1037">
        <v>0</v>
      </c>
      <c r="C1037">
        <v>0</v>
      </c>
      <c r="D1037">
        <v>1</v>
      </c>
      <c r="E1037">
        <v>244</v>
      </c>
      <c r="F1037">
        <v>244</v>
      </c>
    </row>
    <row r="1038" spans="1:6">
      <c r="A1038" t="s">
        <v>6208</v>
      </c>
      <c r="B1038">
        <v>1</v>
      </c>
      <c r="C1038">
        <v>43</v>
      </c>
      <c r="D1038">
        <v>5</v>
      </c>
      <c r="E1038">
        <v>243</v>
      </c>
      <c r="F1038">
        <v>314</v>
      </c>
    </row>
    <row r="1039" spans="1:6">
      <c r="A1039" t="s">
        <v>3895</v>
      </c>
      <c r="B1039">
        <v>1</v>
      </c>
      <c r="C1039">
        <v>46</v>
      </c>
      <c r="D1039">
        <v>5</v>
      </c>
      <c r="E1039">
        <v>243</v>
      </c>
      <c r="F1039">
        <v>319</v>
      </c>
    </row>
    <row r="1040" spans="1:6">
      <c r="A1040" t="s">
        <v>5486</v>
      </c>
      <c r="B1040">
        <v>1</v>
      </c>
      <c r="C1040">
        <v>70</v>
      </c>
      <c r="D1040">
        <v>4</v>
      </c>
      <c r="E1040">
        <v>243</v>
      </c>
      <c r="F1040">
        <v>340</v>
      </c>
    </row>
    <row r="1041" spans="1:6">
      <c r="A1041" t="s">
        <v>5523</v>
      </c>
      <c r="B1041">
        <v>1</v>
      </c>
      <c r="C1041">
        <v>42</v>
      </c>
      <c r="D1041">
        <v>5</v>
      </c>
      <c r="E1041">
        <v>242</v>
      </c>
      <c r="F1041">
        <v>303</v>
      </c>
    </row>
    <row r="1042" spans="1:6">
      <c r="A1042" t="s">
        <v>2929</v>
      </c>
      <c r="B1042">
        <v>1</v>
      </c>
      <c r="C1042">
        <v>58</v>
      </c>
      <c r="D1042">
        <v>5</v>
      </c>
      <c r="E1042">
        <v>242</v>
      </c>
      <c r="F1042">
        <v>328</v>
      </c>
    </row>
    <row r="1043" spans="1:6">
      <c r="A1043" t="s">
        <v>5178</v>
      </c>
      <c r="B1043">
        <v>1</v>
      </c>
      <c r="C1043">
        <v>84</v>
      </c>
      <c r="D1043">
        <v>5</v>
      </c>
      <c r="E1043">
        <v>240</v>
      </c>
      <c r="F1043">
        <v>369</v>
      </c>
    </row>
    <row r="1044" spans="1:6">
      <c r="A1044" t="s">
        <v>759</v>
      </c>
      <c r="B1044">
        <v>1</v>
      </c>
      <c r="C1044">
        <v>61</v>
      </c>
      <c r="D1044">
        <v>4</v>
      </c>
      <c r="E1044">
        <v>240</v>
      </c>
      <c r="F1044">
        <v>330</v>
      </c>
    </row>
    <row r="1045" spans="1:6">
      <c r="A1045" t="s">
        <v>2425</v>
      </c>
      <c r="B1045">
        <v>1</v>
      </c>
      <c r="C1045">
        <v>56</v>
      </c>
      <c r="D1045">
        <v>5</v>
      </c>
      <c r="E1045">
        <v>239</v>
      </c>
      <c r="F1045">
        <v>317</v>
      </c>
    </row>
    <row r="1046" spans="1:6">
      <c r="A1046" t="s">
        <v>2952</v>
      </c>
      <c r="B1046">
        <v>1</v>
      </c>
      <c r="C1046">
        <v>166</v>
      </c>
      <c r="D1046">
        <v>2</v>
      </c>
      <c r="E1046">
        <v>239</v>
      </c>
      <c r="F1046">
        <v>477</v>
      </c>
    </row>
    <row r="1047" spans="1:6">
      <c r="A1047" t="s">
        <v>1115</v>
      </c>
      <c r="B1047">
        <v>1</v>
      </c>
      <c r="C1047">
        <v>57</v>
      </c>
      <c r="D1047">
        <v>5</v>
      </c>
      <c r="E1047">
        <v>238</v>
      </c>
      <c r="F1047">
        <v>327</v>
      </c>
    </row>
    <row r="1048" spans="1:6">
      <c r="A1048" t="s">
        <v>1163</v>
      </c>
      <c r="B1048">
        <v>0</v>
      </c>
      <c r="C1048">
        <v>0</v>
      </c>
      <c r="D1048">
        <v>1</v>
      </c>
      <c r="E1048">
        <v>238</v>
      </c>
      <c r="F1048">
        <v>238</v>
      </c>
    </row>
    <row r="1049" spans="1:6">
      <c r="A1049" t="s">
        <v>3455</v>
      </c>
      <c r="B1049">
        <v>1</v>
      </c>
      <c r="C1049">
        <v>26</v>
      </c>
      <c r="D1049">
        <v>5</v>
      </c>
      <c r="E1049">
        <v>237</v>
      </c>
      <c r="F1049">
        <v>276</v>
      </c>
    </row>
    <row r="1050" spans="1:6">
      <c r="A1050" t="s">
        <v>4484</v>
      </c>
      <c r="B1050">
        <v>0</v>
      </c>
      <c r="C1050">
        <v>0</v>
      </c>
      <c r="D1050">
        <v>2</v>
      </c>
      <c r="E1050">
        <v>237</v>
      </c>
      <c r="F1050">
        <v>237</v>
      </c>
    </row>
    <row r="1051" spans="1:6">
      <c r="A1051" t="s">
        <v>1228</v>
      </c>
      <c r="B1051">
        <v>1</v>
      </c>
      <c r="C1051">
        <v>63</v>
      </c>
      <c r="D1051">
        <v>5</v>
      </c>
      <c r="E1051">
        <v>236</v>
      </c>
      <c r="F1051">
        <v>320</v>
      </c>
    </row>
    <row r="1052" spans="1:6">
      <c r="A1052" t="s">
        <v>4876</v>
      </c>
      <c r="B1052">
        <v>1</v>
      </c>
      <c r="C1052">
        <v>48</v>
      </c>
      <c r="D1052">
        <v>5</v>
      </c>
      <c r="E1052">
        <v>236</v>
      </c>
      <c r="F1052">
        <v>314</v>
      </c>
    </row>
    <row r="1053" spans="1:6">
      <c r="A1053" t="s">
        <v>3781</v>
      </c>
      <c r="B1053">
        <v>1</v>
      </c>
      <c r="C1053">
        <v>57</v>
      </c>
      <c r="D1053">
        <v>4</v>
      </c>
      <c r="E1053">
        <v>236</v>
      </c>
      <c r="F1053">
        <v>337</v>
      </c>
    </row>
    <row r="1054" spans="1:6">
      <c r="A1054" t="s">
        <v>6067</v>
      </c>
      <c r="B1054">
        <v>1</v>
      </c>
      <c r="C1054">
        <v>118</v>
      </c>
      <c r="D1054">
        <v>2</v>
      </c>
      <c r="E1054">
        <v>236</v>
      </c>
      <c r="F1054">
        <v>408</v>
      </c>
    </row>
    <row r="1055" spans="1:6">
      <c r="A1055" t="s">
        <v>425</v>
      </c>
      <c r="B1055">
        <v>0</v>
      </c>
      <c r="C1055">
        <v>0</v>
      </c>
      <c r="D1055">
        <v>1</v>
      </c>
      <c r="E1055">
        <v>236</v>
      </c>
      <c r="F1055">
        <v>236</v>
      </c>
    </row>
    <row r="1056" spans="1:6">
      <c r="A1056" t="s">
        <v>743</v>
      </c>
      <c r="B1056">
        <v>1</v>
      </c>
      <c r="C1056">
        <v>48</v>
      </c>
      <c r="D1056">
        <v>5</v>
      </c>
      <c r="E1056">
        <v>235</v>
      </c>
      <c r="F1056">
        <v>304</v>
      </c>
    </row>
    <row r="1057" spans="1:6">
      <c r="A1057" t="s">
        <v>2168</v>
      </c>
      <c r="B1057">
        <v>0</v>
      </c>
      <c r="C1057">
        <v>0</v>
      </c>
      <c r="D1057">
        <v>2</v>
      </c>
      <c r="E1057">
        <v>235</v>
      </c>
      <c r="F1057">
        <v>235</v>
      </c>
    </row>
    <row r="1058" spans="1:6">
      <c r="A1058" t="s">
        <v>4866</v>
      </c>
      <c r="B1058">
        <v>0</v>
      </c>
      <c r="C1058">
        <v>0</v>
      </c>
      <c r="D1058">
        <v>2</v>
      </c>
      <c r="E1058">
        <v>234</v>
      </c>
      <c r="F1058">
        <v>234</v>
      </c>
    </row>
    <row r="1059" spans="1:6">
      <c r="A1059" t="s">
        <v>4626</v>
      </c>
      <c r="B1059">
        <v>1</v>
      </c>
      <c r="C1059">
        <v>48</v>
      </c>
      <c r="D1059">
        <v>5</v>
      </c>
      <c r="E1059">
        <v>233</v>
      </c>
      <c r="F1059">
        <v>307</v>
      </c>
    </row>
    <row r="1060" spans="1:6">
      <c r="A1060" t="s">
        <v>2081</v>
      </c>
      <c r="B1060">
        <v>0</v>
      </c>
      <c r="C1060">
        <v>0</v>
      </c>
      <c r="D1060">
        <v>4</v>
      </c>
      <c r="E1060">
        <v>233</v>
      </c>
      <c r="F1060">
        <v>233</v>
      </c>
    </row>
    <row r="1061" spans="1:6">
      <c r="A1061" t="s">
        <v>5608</v>
      </c>
      <c r="B1061">
        <v>1</v>
      </c>
      <c r="C1061">
        <v>85</v>
      </c>
      <c r="D1061">
        <v>4</v>
      </c>
      <c r="E1061">
        <v>233</v>
      </c>
      <c r="F1061">
        <v>349</v>
      </c>
    </row>
    <row r="1062" spans="1:6">
      <c r="A1062" t="s">
        <v>4018</v>
      </c>
      <c r="B1062">
        <v>1</v>
      </c>
      <c r="C1062">
        <v>87</v>
      </c>
      <c r="D1062">
        <v>3</v>
      </c>
      <c r="E1062">
        <v>233</v>
      </c>
      <c r="F1062">
        <v>359</v>
      </c>
    </row>
    <row r="1063" spans="1:6">
      <c r="A1063" t="s">
        <v>1521</v>
      </c>
      <c r="B1063">
        <v>0</v>
      </c>
      <c r="C1063">
        <v>0</v>
      </c>
      <c r="D1063">
        <v>2</v>
      </c>
      <c r="E1063">
        <v>233</v>
      </c>
      <c r="F1063">
        <v>233</v>
      </c>
    </row>
    <row r="1064" spans="1:6">
      <c r="A1064" t="s">
        <v>6134</v>
      </c>
      <c r="B1064">
        <v>0</v>
      </c>
      <c r="C1064">
        <v>0</v>
      </c>
      <c r="D1064">
        <v>1</v>
      </c>
      <c r="E1064">
        <v>233</v>
      </c>
      <c r="F1064">
        <v>233</v>
      </c>
    </row>
    <row r="1065" spans="1:6">
      <c r="A1065" t="s">
        <v>3797</v>
      </c>
      <c r="B1065">
        <v>1</v>
      </c>
      <c r="C1065">
        <v>109</v>
      </c>
      <c r="D1065">
        <v>3</v>
      </c>
      <c r="E1065">
        <v>232</v>
      </c>
      <c r="F1065">
        <v>385</v>
      </c>
    </row>
    <row r="1066" spans="1:6">
      <c r="A1066" t="s">
        <v>2671</v>
      </c>
      <c r="B1066">
        <v>0</v>
      </c>
      <c r="C1066">
        <v>0</v>
      </c>
      <c r="D1066">
        <v>1</v>
      </c>
      <c r="E1066">
        <v>232</v>
      </c>
      <c r="F1066">
        <v>232</v>
      </c>
    </row>
    <row r="1067" spans="1:6">
      <c r="A1067" t="s">
        <v>1568</v>
      </c>
      <c r="B1067">
        <v>1</v>
      </c>
      <c r="C1067">
        <v>187</v>
      </c>
      <c r="D1067">
        <v>1</v>
      </c>
      <c r="E1067">
        <v>231</v>
      </c>
      <c r="F1067">
        <v>515</v>
      </c>
    </row>
    <row r="1068" spans="1:6">
      <c r="A1068" t="s">
        <v>2434</v>
      </c>
      <c r="B1068">
        <v>1</v>
      </c>
      <c r="C1068">
        <v>24</v>
      </c>
      <c r="D1068">
        <v>5</v>
      </c>
      <c r="E1068">
        <v>230</v>
      </c>
      <c r="F1068">
        <v>273</v>
      </c>
    </row>
    <row r="1069" spans="1:6">
      <c r="A1069" t="s">
        <v>1914</v>
      </c>
      <c r="B1069">
        <v>1</v>
      </c>
      <c r="C1069">
        <v>66</v>
      </c>
      <c r="D1069">
        <v>5</v>
      </c>
      <c r="E1069">
        <v>230</v>
      </c>
      <c r="F1069">
        <v>327</v>
      </c>
    </row>
    <row r="1070" spans="1:6">
      <c r="A1070" t="s">
        <v>1432</v>
      </c>
      <c r="B1070">
        <v>1</v>
      </c>
      <c r="C1070">
        <v>66</v>
      </c>
      <c r="D1070">
        <v>5</v>
      </c>
      <c r="E1070">
        <v>230</v>
      </c>
      <c r="F1070">
        <v>317</v>
      </c>
    </row>
    <row r="1071" spans="1:6">
      <c r="A1071" t="s">
        <v>5653</v>
      </c>
      <c r="B1071">
        <v>1</v>
      </c>
      <c r="C1071">
        <v>53</v>
      </c>
      <c r="D1071">
        <v>5</v>
      </c>
      <c r="E1071">
        <v>230</v>
      </c>
      <c r="F1071">
        <v>312</v>
      </c>
    </row>
    <row r="1072" spans="1:6">
      <c r="A1072" t="s">
        <v>5304</v>
      </c>
      <c r="B1072">
        <v>0</v>
      </c>
      <c r="C1072">
        <v>0</v>
      </c>
      <c r="D1072">
        <v>4</v>
      </c>
      <c r="E1072">
        <v>230</v>
      </c>
      <c r="F1072">
        <v>230</v>
      </c>
    </row>
    <row r="1073" spans="1:6">
      <c r="A1073" t="s">
        <v>5906</v>
      </c>
      <c r="B1073">
        <v>1</v>
      </c>
      <c r="C1073">
        <v>128</v>
      </c>
      <c r="D1073">
        <v>3</v>
      </c>
      <c r="E1073">
        <v>230</v>
      </c>
      <c r="F1073">
        <v>417</v>
      </c>
    </row>
    <row r="1074" spans="1:6">
      <c r="A1074" t="s">
        <v>4700</v>
      </c>
      <c r="B1074">
        <v>1</v>
      </c>
      <c r="C1074">
        <v>69</v>
      </c>
      <c r="D1074">
        <v>5</v>
      </c>
      <c r="E1074">
        <v>229</v>
      </c>
      <c r="F1074">
        <v>336</v>
      </c>
    </row>
    <row r="1075" spans="1:6">
      <c r="A1075" t="s">
        <v>1630</v>
      </c>
      <c r="B1075">
        <v>1</v>
      </c>
      <c r="C1075">
        <v>53</v>
      </c>
      <c r="D1075">
        <v>5</v>
      </c>
      <c r="E1075">
        <v>229</v>
      </c>
      <c r="F1075">
        <v>309</v>
      </c>
    </row>
    <row r="1076" spans="1:6">
      <c r="A1076" t="s">
        <v>1821</v>
      </c>
      <c r="B1076">
        <v>1</v>
      </c>
      <c r="C1076">
        <v>40</v>
      </c>
      <c r="D1076">
        <v>5</v>
      </c>
      <c r="E1076">
        <v>229</v>
      </c>
      <c r="F1076">
        <v>288</v>
      </c>
    </row>
    <row r="1077" spans="1:6">
      <c r="A1077" t="s">
        <v>3706</v>
      </c>
      <c r="B1077">
        <v>1</v>
      </c>
      <c r="C1077">
        <v>4</v>
      </c>
      <c r="D1077">
        <v>5</v>
      </c>
      <c r="E1077">
        <v>228</v>
      </c>
      <c r="F1077">
        <v>235</v>
      </c>
    </row>
    <row r="1078" spans="1:6">
      <c r="A1078" t="s">
        <v>3980</v>
      </c>
      <c r="B1078">
        <v>1</v>
      </c>
      <c r="C1078">
        <v>38</v>
      </c>
      <c r="D1078">
        <v>5</v>
      </c>
      <c r="E1078">
        <v>228</v>
      </c>
      <c r="F1078">
        <v>284</v>
      </c>
    </row>
    <row r="1079" spans="1:6">
      <c r="A1079" t="s">
        <v>1566</v>
      </c>
      <c r="B1079">
        <v>1</v>
      </c>
      <c r="C1079">
        <v>50</v>
      </c>
      <c r="D1079">
        <v>5</v>
      </c>
      <c r="E1079">
        <v>228</v>
      </c>
      <c r="F1079">
        <v>311</v>
      </c>
    </row>
    <row r="1080" spans="1:6">
      <c r="A1080" t="s">
        <v>5470</v>
      </c>
      <c r="B1080">
        <v>1</v>
      </c>
      <c r="C1080">
        <v>59</v>
      </c>
      <c r="D1080">
        <v>5</v>
      </c>
      <c r="E1080">
        <v>228</v>
      </c>
      <c r="F1080">
        <v>308</v>
      </c>
    </row>
    <row r="1081" spans="1:6">
      <c r="A1081" t="s">
        <v>3238</v>
      </c>
      <c r="B1081">
        <v>1</v>
      </c>
      <c r="C1081">
        <v>49</v>
      </c>
      <c r="D1081">
        <v>5</v>
      </c>
      <c r="E1081">
        <v>227</v>
      </c>
      <c r="F1081">
        <v>321</v>
      </c>
    </row>
    <row r="1082" spans="1:6">
      <c r="A1082" t="s">
        <v>4900</v>
      </c>
      <c r="B1082">
        <v>1</v>
      </c>
      <c r="C1082">
        <v>54</v>
      </c>
      <c r="D1082">
        <v>5</v>
      </c>
      <c r="E1082">
        <v>227</v>
      </c>
      <c r="F1082">
        <v>297</v>
      </c>
    </row>
    <row r="1083" spans="1:6">
      <c r="A1083" t="s">
        <v>3179</v>
      </c>
      <c r="B1083">
        <v>1</v>
      </c>
      <c r="C1083">
        <v>38</v>
      </c>
      <c r="D1083">
        <v>5</v>
      </c>
      <c r="E1083">
        <v>227</v>
      </c>
      <c r="F1083">
        <v>286</v>
      </c>
    </row>
    <row r="1084" spans="1:6">
      <c r="A1084" t="s">
        <v>3450</v>
      </c>
      <c r="B1084">
        <v>0</v>
      </c>
      <c r="C1084">
        <v>0</v>
      </c>
      <c r="D1084">
        <v>2</v>
      </c>
      <c r="E1084">
        <v>227</v>
      </c>
      <c r="F1084">
        <v>227</v>
      </c>
    </row>
    <row r="1085" spans="1:6">
      <c r="A1085" t="s">
        <v>980</v>
      </c>
      <c r="B1085">
        <v>0</v>
      </c>
      <c r="C1085">
        <v>0</v>
      </c>
      <c r="D1085">
        <v>1</v>
      </c>
      <c r="E1085">
        <v>227</v>
      </c>
      <c r="F1085">
        <v>227</v>
      </c>
    </row>
    <row r="1086" spans="1:6">
      <c r="A1086" t="s">
        <v>3937</v>
      </c>
      <c r="B1086">
        <v>1</v>
      </c>
      <c r="C1086">
        <v>34</v>
      </c>
      <c r="D1086">
        <v>5</v>
      </c>
      <c r="E1086">
        <v>226</v>
      </c>
      <c r="F1086">
        <v>276</v>
      </c>
    </row>
    <row r="1087" spans="1:6">
      <c r="A1087" t="s">
        <v>275</v>
      </c>
      <c r="B1087">
        <v>1</v>
      </c>
      <c r="C1087">
        <v>24</v>
      </c>
      <c r="D1087">
        <v>5</v>
      </c>
      <c r="E1087">
        <v>226</v>
      </c>
      <c r="F1087">
        <v>277</v>
      </c>
    </row>
    <row r="1088" spans="1:6">
      <c r="A1088" t="s">
        <v>4633</v>
      </c>
      <c r="B1088">
        <v>1</v>
      </c>
      <c r="C1088">
        <v>2</v>
      </c>
      <c r="D1088">
        <v>4</v>
      </c>
      <c r="E1088">
        <v>226</v>
      </c>
      <c r="F1088">
        <v>228</v>
      </c>
    </row>
    <row r="1089" spans="1:6">
      <c r="A1089" t="s">
        <v>2349</v>
      </c>
      <c r="B1089">
        <v>1</v>
      </c>
      <c r="C1089">
        <v>22</v>
      </c>
      <c r="D1089">
        <v>4</v>
      </c>
      <c r="E1089">
        <v>226</v>
      </c>
      <c r="F1089">
        <v>261</v>
      </c>
    </row>
    <row r="1090" spans="1:6">
      <c r="A1090" t="s">
        <v>2071</v>
      </c>
      <c r="B1090">
        <v>0</v>
      </c>
      <c r="C1090">
        <v>0</v>
      </c>
      <c r="D1090">
        <v>2</v>
      </c>
      <c r="E1090">
        <v>226</v>
      </c>
      <c r="F1090">
        <v>226</v>
      </c>
    </row>
    <row r="1091" spans="1:6">
      <c r="A1091" t="s">
        <v>2684</v>
      </c>
      <c r="B1091">
        <v>0</v>
      </c>
      <c r="C1091">
        <v>0</v>
      </c>
      <c r="D1091">
        <v>2</v>
      </c>
      <c r="E1091">
        <v>226</v>
      </c>
      <c r="F1091">
        <v>226</v>
      </c>
    </row>
    <row r="1092" spans="1:6">
      <c r="A1092" t="s">
        <v>1366</v>
      </c>
      <c r="B1092">
        <v>1</v>
      </c>
      <c r="C1092">
        <v>44</v>
      </c>
      <c r="D1092">
        <v>5</v>
      </c>
      <c r="E1092">
        <v>225</v>
      </c>
      <c r="F1092">
        <v>290</v>
      </c>
    </row>
    <row r="1093" spans="1:6">
      <c r="A1093" t="s">
        <v>2301</v>
      </c>
      <c r="B1093">
        <v>1</v>
      </c>
      <c r="C1093">
        <v>66</v>
      </c>
      <c r="D1093">
        <v>4</v>
      </c>
      <c r="E1093">
        <v>225</v>
      </c>
      <c r="F1093">
        <v>328</v>
      </c>
    </row>
    <row r="1094" spans="1:6">
      <c r="A1094" t="s">
        <v>2100</v>
      </c>
      <c r="B1094">
        <v>0</v>
      </c>
      <c r="C1094">
        <v>0</v>
      </c>
      <c r="D1094">
        <v>2</v>
      </c>
      <c r="E1094">
        <v>225</v>
      </c>
      <c r="F1094">
        <v>225</v>
      </c>
    </row>
    <row r="1095" spans="1:6">
      <c r="A1095" t="s">
        <v>1094</v>
      </c>
      <c r="B1095">
        <v>0</v>
      </c>
      <c r="C1095">
        <v>0</v>
      </c>
      <c r="D1095">
        <v>2</v>
      </c>
      <c r="E1095">
        <v>225</v>
      </c>
      <c r="F1095">
        <v>225</v>
      </c>
    </row>
    <row r="1096" spans="1:6">
      <c r="A1096" t="s">
        <v>598</v>
      </c>
      <c r="B1096">
        <v>0</v>
      </c>
      <c r="C1096">
        <v>0</v>
      </c>
      <c r="D1096">
        <v>1</v>
      </c>
      <c r="E1096">
        <v>225</v>
      </c>
      <c r="F1096">
        <v>225</v>
      </c>
    </row>
    <row r="1097" spans="1:6">
      <c r="A1097" t="s">
        <v>5163</v>
      </c>
      <c r="B1097">
        <v>1</v>
      </c>
      <c r="C1097">
        <v>29</v>
      </c>
      <c r="D1097">
        <v>5</v>
      </c>
      <c r="E1097">
        <v>224</v>
      </c>
      <c r="F1097">
        <v>266</v>
      </c>
    </row>
    <row r="1098" spans="1:6">
      <c r="A1098" t="s">
        <v>4706</v>
      </c>
      <c r="B1098">
        <v>1</v>
      </c>
      <c r="C1098">
        <v>30</v>
      </c>
      <c r="D1098">
        <v>5</v>
      </c>
      <c r="E1098">
        <v>224</v>
      </c>
      <c r="F1098">
        <v>279</v>
      </c>
    </row>
    <row r="1099" spans="1:6">
      <c r="A1099" t="s">
        <v>2757</v>
      </c>
      <c r="B1099">
        <v>1</v>
      </c>
      <c r="C1099">
        <v>23</v>
      </c>
      <c r="D1099">
        <v>5</v>
      </c>
      <c r="E1099">
        <v>224</v>
      </c>
      <c r="F1099">
        <v>252</v>
      </c>
    </row>
    <row r="1100" spans="1:6">
      <c r="A1100" t="s">
        <v>3363</v>
      </c>
      <c r="B1100">
        <v>0</v>
      </c>
      <c r="C1100">
        <v>0</v>
      </c>
      <c r="D1100">
        <v>1</v>
      </c>
      <c r="E1100">
        <v>224</v>
      </c>
      <c r="F1100">
        <v>224</v>
      </c>
    </row>
    <row r="1101" spans="1:6">
      <c r="A1101" t="s">
        <v>1493</v>
      </c>
      <c r="B1101">
        <v>0</v>
      </c>
      <c r="C1101">
        <v>0</v>
      </c>
      <c r="D1101">
        <v>3</v>
      </c>
      <c r="E1101">
        <v>223</v>
      </c>
      <c r="F1101">
        <v>223</v>
      </c>
    </row>
    <row r="1102" spans="1:6">
      <c r="A1102" t="s">
        <v>2724</v>
      </c>
      <c r="B1102">
        <v>1</v>
      </c>
      <c r="C1102">
        <v>33</v>
      </c>
      <c r="D1102">
        <v>5</v>
      </c>
      <c r="E1102">
        <v>222</v>
      </c>
      <c r="F1102">
        <v>288</v>
      </c>
    </row>
    <row r="1103" spans="1:6">
      <c r="A1103" t="s">
        <v>4034</v>
      </c>
      <c r="B1103">
        <v>1</v>
      </c>
      <c r="C1103">
        <v>18</v>
      </c>
      <c r="D1103">
        <v>5</v>
      </c>
      <c r="E1103">
        <v>222</v>
      </c>
      <c r="F1103">
        <v>246</v>
      </c>
    </row>
    <row r="1104" spans="1:6">
      <c r="A1104" t="s">
        <v>4403</v>
      </c>
      <c r="B1104">
        <v>0</v>
      </c>
      <c r="C1104">
        <v>0</v>
      </c>
      <c r="D1104">
        <v>2</v>
      </c>
      <c r="E1104">
        <v>222</v>
      </c>
      <c r="F1104">
        <v>222</v>
      </c>
    </row>
    <row r="1105" spans="1:6">
      <c r="A1105" t="s">
        <v>2243</v>
      </c>
      <c r="B1105">
        <v>0</v>
      </c>
      <c r="C1105">
        <v>0</v>
      </c>
      <c r="D1105">
        <v>2</v>
      </c>
      <c r="E1105">
        <v>222</v>
      </c>
      <c r="F1105">
        <v>222</v>
      </c>
    </row>
    <row r="1106" spans="1:6">
      <c r="A1106" t="s">
        <v>5352</v>
      </c>
      <c r="B1106">
        <v>1</v>
      </c>
      <c r="C1106">
        <v>143</v>
      </c>
      <c r="D1106">
        <v>1</v>
      </c>
      <c r="E1106">
        <v>222</v>
      </c>
      <c r="F1106">
        <v>448</v>
      </c>
    </row>
    <row r="1107" spans="1:6">
      <c r="A1107" t="s">
        <v>1712</v>
      </c>
      <c r="B1107">
        <v>1</v>
      </c>
      <c r="C1107">
        <v>44</v>
      </c>
      <c r="D1107">
        <v>5</v>
      </c>
      <c r="E1107">
        <v>221</v>
      </c>
      <c r="F1107">
        <v>291</v>
      </c>
    </row>
    <row r="1108" spans="1:6">
      <c r="A1108" t="s">
        <v>4969</v>
      </c>
      <c r="B1108">
        <v>1</v>
      </c>
      <c r="C1108">
        <v>2</v>
      </c>
      <c r="D1108">
        <v>4</v>
      </c>
      <c r="E1108">
        <v>221</v>
      </c>
      <c r="F1108">
        <v>223</v>
      </c>
    </row>
    <row r="1109" spans="1:6">
      <c r="A1109" t="s">
        <v>1107</v>
      </c>
      <c r="B1109">
        <v>1</v>
      </c>
      <c r="C1109">
        <v>48</v>
      </c>
      <c r="D1109">
        <v>3</v>
      </c>
      <c r="E1109">
        <v>221</v>
      </c>
      <c r="F1109">
        <v>298</v>
      </c>
    </row>
    <row r="1110" spans="1:6">
      <c r="A1110" t="s">
        <v>6176</v>
      </c>
      <c r="B1110">
        <v>0</v>
      </c>
      <c r="C1110">
        <v>0</v>
      </c>
      <c r="D1110">
        <v>2</v>
      </c>
      <c r="E1110">
        <v>221</v>
      </c>
      <c r="F1110">
        <v>221</v>
      </c>
    </row>
    <row r="1111" spans="1:6">
      <c r="A1111" t="s">
        <v>1407</v>
      </c>
      <c r="B1111">
        <v>0</v>
      </c>
      <c r="C1111">
        <v>0</v>
      </c>
      <c r="D1111">
        <v>1</v>
      </c>
      <c r="E1111">
        <v>221</v>
      </c>
      <c r="F1111">
        <v>221</v>
      </c>
    </row>
    <row r="1112" spans="1:6">
      <c r="A1112" t="s">
        <v>2539</v>
      </c>
      <c r="B1112">
        <v>1</v>
      </c>
      <c r="C1112">
        <v>39</v>
      </c>
      <c r="D1112">
        <v>5</v>
      </c>
      <c r="E1112">
        <v>220</v>
      </c>
      <c r="F1112">
        <v>278</v>
      </c>
    </row>
    <row r="1113" spans="1:6">
      <c r="A1113" t="s">
        <v>5011</v>
      </c>
      <c r="B1113">
        <v>1</v>
      </c>
      <c r="C1113">
        <v>43</v>
      </c>
      <c r="D1113">
        <v>5</v>
      </c>
      <c r="E1113">
        <v>220</v>
      </c>
      <c r="F1113">
        <v>278</v>
      </c>
    </row>
    <row r="1114" spans="1:6">
      <c r="A1114" t="s">
        <v>895</v>
      </c>
      <c r="B1114">
        <v>1</v>
      </c>
      <c r="C1114">
        <v>34</v>
      </c>
      <c r="D1114">
        <v>5</v>
      </c>
      <c r="E1114">
        <v>220</v>
      </c>
      <c r="F1114">
        <v>280</v>
      </c>
    </row>
    <row r="1115" spans="1:6">
      <c r="A1115" t="s">
        <v>4565</v>
      </c>
      <c r="B1115">
        <v>1</v>
      </c>
      <c r="C1115">
        <v>55</v>
      </c>
      <c r="D1115">
        <v>4</v>
      </c>
      <c r="E1115">
        <v>220</v>
      </c>
      <c r="F1115">
        <v>299</v>
      </c>
    </row>
    <row r="1116" spans="1:6">
      <c r="A1116" t="s">
        <v>2365</v>
      </c>
      <c r="B1116">
        <v>1</v>
      </c>
      <c r="C1116">
        <v>44</v>
      </c>
      <c r="D1116">
        <v>5</v>
      </c>
      <c r="E1116">
        <v>219</v>
      </c>
      <c r="F1116">
        <v>285</v>
      </c>
    </row>
    <row r="1117" spans="1:6">
      <c r="A1117" t="s">
        <v>6269</v>
      </c>
      <c r="B1117">
        <v>1</v>
      </c>
      <c r="C1117">
        <v>52</v>
      </c>
      <c r="D1117">
        <v>5</v>
      </c>
      <c r="E1117">
        <v>219</v>
      </c>
      <c r="F1117">
        <v>296</v>
      </c>
    </row>
    <row r="1118" spans="1:6">
      <c r="A1118" t="s">
        <v>5240</v>
      </c>
      <c r="B1118">
        <v>0</v>
      </c>
      <c r="C1118">
        <v>0</v>
      </c>
      <c r="D1118">
        <v>2</v>
      </c>
      <c r="E1118">
        <v>219</v>
      </c>
      <c r="F1118">
        <v>219</v>
      </c>
    </row>
    <row r="1119" spans="1:6">
      <c r="A1119" t="s">
        <v>1678</v>
      </c>
      <c r="B1119">
        <v>1</v>
      </c>
      <c r="C1119">
        <v>37</v>
      </c>
      <c r="D1119">
        <v>5</v>
      </c>
      <c r="E1119">
        <v>217</v>
      </c>
      <c r="F1119">
        <v>264</v>
      </c>
    </row>
    <row r="1120" spans="1:6">
      <c r="A1120" t="s">
        <v>2114</v>
      </c>
      <c r="B1120">
        <v>1</v>
      </c>
      <c r="C1120">
        <v>22</v>
      </c>
      <c r="D1120">
        <v>5</v>
      </c>
      <c r="E1120">
        <v>217</v>
      </c>
      <c r="F1120">
        <v>246</v>
      </c>
    </row>
    <row r="1121" spans="1:6">
      <c r="A1121" t="s">
        <v>2525</v>
      </c>
      <c r="B1121">
        <v>1</v>
      </c>
      <c r="C1121">
        <v>43</v>
      </c>
      <c r="D1121">
        <v>5</v>
      </c>
      <c r="E1121">
        <v>217</v>
      </c>
      <c r="F1121">
        <v>291</v>
      </c>
    </row>
    <row r="1122" spans="1:6">
      <c r="A1122" t="s">
        <v>2278</v>
      </c>
      <c r="B1122">
        <v>1</v>
      </c>
      <c r="C1122">
        <v>49</v>
      </c>
      <c r="D1122">
        <v>4</v>
      </c>
      <c r="E1122">
        <v>217</v>
      </c>
      <c r="F1122">
        <v>304</v>
      </c>
    </row>
    <row r="1123" spans="1:6">
      <c r="A1123" t="s">
        <v>613</v>
      </c>
      <c r="B1123">
        <v>1</v>
      </c>
      <c r="C1123">
        <v>32</v>
      </c>
      <c r="D1123">
        <v>5</v>
      </c>
      <c r="E1123">
        <v>216</v>
      </c>
      <c r="F1123">
        <v>258</v>
      </c>
    </row>
    <row r="1124" spans="1:6">
      <c r="A1124" t="s">
        <v>2727</v>
      </c>
      <c r="B1124">
        <v>1</v>
      </c>
      <c r="C1124">
        <v>77</v>
      </c>
      <c r="D1124">
        <v>5</v>
      </c>
      <c r="E1124">
        <v>216</v>
      </c>
      <c r="F1124">
        <v>314</v>
      </c>
    </row>
    <row r="1125" spans="1:6">
      <c r="A1125" t="s">
        <v>677</v>
      </c>
      <c r="B1125">
        <v>1</v>
      </c>
      <c r="C1125">
        <v>69</v>
      </c>
      <c r="D1125">
        <v>4</v>
      </c>
      <c r="E1125">
        <v>216</v>
      </c>
      <c r="F1125">
        <v>307</v>
      </c>
    </row>
    <row r="1126" spans="1:6">
      <c r="A1126" t="s">
        <v>5305</v>
      </c>
      <c r="B1126">
        <v>1</v>
      </c>
      <c r="C1126">
        <v>9</v>
      </c>
      <c r="D1126">
        <v>4</v>
      </c>
      <c r="E1126">
        <v>216</v>
      </c>
      <c r="F1126">
        <v>227</v>
      </c>
    </row>
    <row r="1127" spans="1:6">
      <c r="A1127" t="s">
        <v>682</v>
      </c>
      <c r="B1127">
        <v>1</v>
      </c>
      <c r="C1127">
        <v>17</v>
      </c>
      <c r="D1127">
        <v>2</v>
      </c>
      <c r="E1127">
        <v>216</v>
      </c>
      <c r="F1127">
        <v>248</v>
      </c>
    </row>
    <row r="1128" spans="1:6">
      <c r="A1128" t="s">
        <v>1552</v>
      </c>
      <c r="B1128">
        <v>1</v>
      </c>
      <c r="C1128">
        <v>46</v>
      </c>
      <c r="D1128">
        <v>5</v>
      </c>
      <c r="E1128">
        <v>215</v>
      </c>
      <c r="F1128">
        <v>284</v>
      </c>
    </row>
    <row r="1129" spans="1:6">
      <c r="A1129" t="s">
        <v>3131</v>
      </c>
      <c r="B1129">
        <v>1</v>
      </c>
      <c r="C1129">
        <v>45</v>
      </c>
      <c r="D1129">
        <v>5</v>
      </c>
      <c r="E1129">
        <v>215</v>
      </c>
      <c r="F1129">
        <v>289</v>
      </c>
    </row>
    <row r="1130" spans="1:6">
      <c r="A1130" t="s">
        <v>5042</v>
      </c>
      <c r="B1130">
        <v>1</v>
      </c>
      <c r="C1130">
        <v>2</v>
      </c>
      <c r="D1130">
        <v>3</v>
      </c>
      <c r="E1130">
        <v>215</v>
      </c>
      <c r="F1130">
        <v>217</v>
      </c>
    </row>
    <row r="1131" spans="1:6">
      <c r="A1131" t="s">
        <v>1687</v>
      </c>
      <c r="B1131">
        <v>0</v>
      </c>
      <c r="C1131">
        <v>0</v>
      </c>
      <c r="D1131">
        <v>1</v>
      </c>
      <c r="E1131">
        <v>215</v>
      </c>
      <c r="F1131">
        <v>215</v>
      </c>
    </row>
    <row r="1132" spans="1:6">
      <c r="A1132" t="s">
        <v>4147</v>
      </c>
      <c r="B1132">
        <v>1</v>
      </c>
      <c r="C1132">
        <v>34</v>
      </c>
      <c r="D1132">
        <v>5</v>
      </c>
      <c r="E1132">
        <v>214</v>
      </c>
      <c r="F1132">
        <v>258</v>
      </c>
    </row>
    <row r="1133" spans="1:6">
      <c r="A1133" t="s">
        <v>3938</v>
      </c>
      <c r="B1133">
        <v>1</v>
      </c>
      <c r="C1133">
        <v>51</v>
      </c>
      <c r="D1133">
        <v>5</v>
      </c>
      <c r="E1133">
        <v>214</v>
      </c>
      <c r="F1133">
        <v>287</v>
      </c>
    </row>
    <row r="1134" spans="1:6">
      <c r="A1134" t="s">
        <v>1614</v>
      </c>
      <c r="B1134">
        <v>0</v>
      </c>
      <c r="C1134">
        <v>0</v>
      </c>
      <c r="D1134">
        <v>2</v>
      </c>
      <c r="E1134">
        <v>214</v>
      </c>
      <c r="F1134">
        <v>214</v>
      </c>
    </row>
    <row r="1135" spans="1:6">
      <c r="A1135" t="s">
        <v>4146</v>
      </c>
      <c r="B1135">
        <v>0</v>
      </c>
      <c r="C1135">
        <v>0</v>
      </c>
      <c r="D1135">
        <v>1</v>
      </c>
      <c r="E1135">
        <v>214</v>
      </c>
      <c r="F1135">
        <v>214</v>
      </c>
    </row>
    <row r="1136" spans="1:6">
      <c r="A1136" t="s">
        <v>5761</v>
      </c>
      <c r="B1136">
        <v>1</v>
      </c>
      <c r="C1136">
        <v>202</v>
      </c>
      <c r="D1136">
        <v>1</v>
      </c>
      <c r="E1136">
        <v>214</v>
      </c>
      <c r="F1136">
        <v>521</v>
      </c>
    </row>
    <row r="1137" spans="1:6">
      <c r="A1137" t="s">
        <v>2000</v>
      </c>
      <c r="B1137">
        <v>0</v>
      </c>
      <c r="C1137">
        <v>0</v>
      </c>
      <c r="D1137">
        <v>1</v>
      </c>
      <c r="E1137">
        <v>213</v>
      </c>
      <c r="F1137">
        <v>213</v>
      </c>
    </row>
    <row r="1138" spans="1:6">
      <c r="A1138" t="s">
        <v>2023</v>
      </c>
      <c r="B1138">
        <v>1</v>
      </c>
      <c r="C1138">
        <v>31</v>
      </c>
      <c r="D1138">
        <v>5</v>
      </c>
      <c r="E1138">
        <v>212</v>
      </c>
      <c r="F1138">
        <v>270</v>
      </c>
    </row>
    <row r="1139" spans="1:6">
      <c r="A1139" t="s">
        <v>2625</v>
      </c>
      <c r="B1139">
        <v>0</v>
      </c>
      <c r="C1139">
        <v>0</v>
      </c>
      <c r="D1139">
        <v>2</v>
      </c>
      <c r="E1139">
        <v>212</v>
      </c>
      <c r="F1139">
        <v>212</v>
      </c>
    </row>
    <row r="1140" spans="1:6">
      <c r="A1140" t="s">
        <v>5984</v>
      </c>
      <c r="B1140">
        <v>1</v>
      </c>
      <c r="C1140">
        <v>17</v>
      </c>
      <c r="D1140">
        <v>5</v>
      </c>
      <c r="E1140">
        <v>211</v>
      </c>
      <c r="F1140">
        <v>238</v>
      </c>
    </row>
    <row r="1141" spans="1:6">
      <c r="A1141" t="s">
        <v>1842</v>
      </c>
      <c r="B1141">
        <v>1</v>
      </c>
      <c r="C1141">
        <v>81</v>
      </c>
      <c r="D1141">
        <v>4</v>
      </c>
      <c r="E1141">
        <v>211</v>
      </c>
      <c r="F1141">
        <v>327</v>
      </c>
    </row>
    <row r="1142" spans="1:6">
      <c r="A1142" t="s">
        <v>2413</v>
      </c>
      <c r="B1142">
        <v>0</v>
      </c>
      <c r="C1142">
        <v>0</v>
      </c>
      <c r="D1142">
        <v>3</v>
      </c>
      <c r="E1142">
        <v>211</v>
      </c>
      <c r="F1142">
        <v>211</v>
      </c>
    </row>
    <row r="1143" spans="1:6">
      <c r="A1143" t="s">
        <v>4961</v>
      </c>
      <c r="B1143">
        <v>1</v>
      </c>
      <c r="C1143">
        <v>33</v>
      </c>
      <c r="D1143">
        <v>5</v>
      </c>
      <c r="E1143">
        <v>210</v>
      </c>
      <c r="F1143">
        <v>267</v>
      </c>
    </row>
    <row r="1144" spans="1:6">
      <c r="A1144" t="s">
        <v>2310</v>
      </c>
      <c r="B1144">
        <v>0</v>
      </c>
      <c r="C1144">
        <v>0</v>
      </c>
      <c r="D1144">
        <v>3</v>
      </c>
      <c r="E1144">
        <v>210</v>
      </c>
      <c r="F1144">
        <v>210</v>
      </c>
    </row>
    <row r="1145" spans="1:6">
      <c r="A1145" t="s">
        <v>3140</v>
      </c>
      <c r="B1145">
        <v>0</v>
      </c>
      <c r="C1145">
        <v>0</v>
      </c>
      <c r="D1145">
        <v>2</v>
      </c>
      <c r="E1145">
        <v>210</v>
      </c>
      <c r="F1145">
        <v>210</v>
      </c>
    </row>
    <row r="1146" spans="1:6">
      <c r="A1146" t="s">
        <v>1515</v>
      </c>
      <c r="B1146">
        <v>0</v>
      </c>
      <c r="C1146">
        <v>0</v>
      </c>
      <c r="D1146">
        <v>1</v>
      </c>
      <c r="E1146">
        <v>210</v>
      </c>
      <c r="F1146">
        <v>210</v>
      </c>
    </row>
    <row r="1147" spans="1:6">
      <c r="A1147" t="s">
        <v>5693</v>
      </c>
      <c r="B1147">
        <v>1</v>
      </c>
      <c r="C1147">
        <v>40</v>
      </c>
      <c r="D1147">
        <v>5</v>
      </c>
      <c r="E1147">
        <v>209</v>
      </c>
      <c r="F1147">
        <v>268</v>
      </c>
    </row>
    <row r="1148" spans="1:6">
      <c r="A1148" t="s">
        <v>2523</v>
      </c>
      <c r="B1148">
        <v>1</v>
      </c>
      <c r="C1148">
        <v>51</v>
      </c>
      <c r="D1148">
        <v>5</v>
      </c>
      <c r="E1148">
        <v>209</v>
      </c>
      <c r="F1148">
        <v>273</v>
      </c>
    </row>
    <row r="1149" spans="1:6">
      <c r="A1149" t="s">
        <v>2537</v>
      </c>
      <c r="B1149">
        <v>1</v>
      </c>
      <c r="C1149">
        <v>71</v>
      </c>
      <c r="D1149">
        <v>3</v>
      </c>
      <c r="E1149">
        <v>209</v>
      </c>
      <c r="F1149">
        <v>312</v>
      </c>
    </row>
    <row r="1150" spans="1:6">
      <c r="A1150" t="s">
        <v>395</v>
      </c>
      <c r="B1150">
        <v>0</v>
      </c>
      <c r="C1150">
        <v>0</v>
      </c>
      <c r="D1150">
        <v>2</v>
      </c>
      <c r="E1150">
        <v>209</v>
      </c>
      <c r="F1150">
        <v>209</v>
      </c>
    </row>
    <row r="1151" spans="1:6">
      <c r="A1151" t="s">
        <v>686</v>
      </c>
      <c r="B1151">
        <v>0</v>
      </c>
      <c r="C1151">
        <v>0</v>
      </c>
      <c r="D1151">
        <v>2</v>
      </c>
      <c r="E1151">
        <v>209</v>
      </c>
      <c r="F1151">
        <v>209</v>
      </c>
    </row>
    <row r="1152" spans="1:6">
      <c r="A1152" t="s">
        <v>1659</v>
      </c>
      <c r="B1152">
        <v>1</v>
      </c>
      <c r="C1152">
        <v>43</v>
      </c>
      <c r="D1152">
        <v>5</v>
      </c>
      <c r="E1152">
        <v>208</v>
      </c>
      <c r="F1152">
        <v>269</v>
      </c>
    </row>
    <row r="1153" spans="1:6">
      <c r="A1153" t="s">
        <v>457</v>
      </c>
      <c r="B1153">
        <v>0</v>
      </c>
      <c r="C1153">
        <v>0</v>
      </c>
      <c r="D1153">
        <v>4</v>
      </c>
      <c r="E1153">
        <v>208</v>
      </c>
      <c r="F1153">
        <v>208</v>
      </c>
    </row>
    <row r="1154" spans="1:6">
      <c r="A1154" t="s">
        <v>5499</v>
      </c>
      <c r="B1154">
        <v>0</v>
      </c>
      <c r="C1154">
        <v>0</v>
      </c>
      <c r="D1154">
        <v>2</v>
      </c>
      <c r="E1154">
        <v>208</v>
      </c>
      <c r="F1154">
        <v>208</v>
      </c>
    </row>
    <row r="1155" spans="1:6">
      <c r="A1155" t="s">
        <v>717</v>
      </c>
      <c r="B1155">
        <v>1</v>
      </c>
      <c r="C1155">
        <v>47</v>
      </c>
      <c r="D1155">
        <v>5</v>
      </c>
      <c r="E1155">
        <v>207</v>
      </c>
      <c r="F1155">
        <v>267</v>
      </c>
    </row>
    <row r="1156" spans="1:6">
      <c r="A1156" t="s">
        <v>3101</v>
      </c>
      <c r="B1156">
        <v>0</v>
      </c>
      <c r="C1156">
        <v>0</v>
      </c>
      <c r="D1156">
        <v>1</v>
      </c>
      <c r="E1156">
        <v>207</v>
      </c>
      <c r="F1156">
        <v>207</v>
      </c>
    </row>
    <row r="1157" spans="1:6">
      <c r="A1157" t="s">
        <v>4229</v>
      </c>
      <c r="B1157">
        <v>1</v>
      </c>
      <c r="C1157">
        <v>55</v>
      </c>
      <c r="D1157">
        <v>5</v>
      </c>
      <c r="E1157">
        <v>206</v>
      </c>
      <c r="F1157">
        <v>278</v>
      </c>
    </row>
    <row r="1158" spans="1:6">
      <c r="A1158" t="s">
        <v>1907</v>
      </c>
      <c r="B1158">
        <v>1</v>
      </c>
      <c r="C1158">
        <v>42</v>
      </c>
      <c r="D1158">
        <v>5</v>
      </c>
      <c r="E1158">
        <v>206</v>
      </c>
      <c r="F1158">
        <v>267</v>
      </c>
    </row>
    <row r="1159" spans="1:6">
      <c r="A1159" t="s">
        <v>736</v>
      </c>
      <c r="B1159">
        <v>1</v>
      </c>
      <c r="C1159">
        <v>56</v>
      </c>
      <c r="D1159">
        <v>5</v>
      </c>
      <c r="E1159">
        <v>206</v>
      </c>
      <c r="F1159">
        <v>287</v>
      </c>
    </row>
    <row r="1160" spans="1:6">
      <c r="A1160" t="s">
        <v>3047</v>
      </c>
      <c r="B1160">
        <v>0</v>
      </c>
      <c r="C1160">
        <v>0</v>
      </c>
      <c r="D1160">
        <v>2</v>
      </c>
      <c r="E1160">
        <v>206</v>
      </c>
      <c r="F1160">
        <v>206</v>
      </c>
    </row>
    <row r="1161" spans="1:6">
      <c r="A1161" t="s">
        <v>6263</v>
      </c>
      <c r="B1161">
        <v>0</v>
      </c>
      <c r="C1161">
        <v>0</v>
      </c>
      <c r="D1161">
        <v>2</v>
      </c>
      <c r="E1161">
        <v>206</v>
      </c>
      <c r="F1161">
        <v>206</v>
      </c>
    </row>
    <row r="1162" spans="1:6">
      <c r="A1162" t="s">
        <v>4839</v>
      </c>
      <c r="B1162">
        <v>0</v>
      </c>
      <c r="C1162">
        <v>0</v>
      </c>
      <c r="D1162">
        <v>1</v>
      </c>
      <c r="E1162">
        <v>206</v>
      </c>
      <c r="F1162">
        <v>206</v>
      </c>
    </row>
    <row r="1163" spans="1:6">
      <c r="A1163" t="s">
        <v>6211</v>
      </c>
      <c r="B1163">
        <v>0</v>
      </c>
      <c r="C1163">
        <v>0</v>
      </c>
      <c r="D1163">
        <v>2</v>
      </c>
      <c r="E1163">
        <v>205</v>
      </c>
      <c r="F1163">
        <v>205</v>
      </c>
    </row>
    <row r="1164" spans="1:6">
      <c r="A1164" t="s">
        <v>260</v>
      </c>
      <c r="B1164">
        <v>1</v>
      </c>
      <c r="C1164">
        <v>33</v>
      </c>
      <c r="D1164">
        <v>5</v>
      </c>
      <c r="E1164">
        <v>204</v>
      </c>
      <c r="F1164">
        <v>250</v>
      </c>
    </row>
    <row r="1165" spans="1:6">
      <c r="A1165" t="s">
        <v>879</v>
      </c>
      <c r="B1165">
        <v>1</v>
      </c>
      <c r="C1165">
        <v>101</v>
      </c>
      <c r="D1165">
        <v>1</v>
      </c>
      <c r="E1165">
        <v>204</v>
      </c>
      <c r="F1165">
        <v>363</v>
      </c>
    </row>
    <row r="1166" spans="1:6">
      <c r="A1166" t="s">
        <v>1611</v>
      </c>
      <c r="B1166">
        <v>1</v>
      </c>
      <c r="C1166">
        <v>38</v>
      </c>
      <c r="D1166">
        <v>5</v>
      </c>
      <c r="E1166">
        <v>203</v>
      </c>
      <c r="F1166">
        <v>259</v>
      </c>
    </row>
    <row r="1167" spans="1:6">
      <c r="A1167" t="s">
        <v>1808</v>
      </c>
      <c r="B1167">
        <v>1</v>
      </c>
      <c r="C1167">
        <v>47</v>
      </c>
      <c r="D1167">
        <v>5</v>
      </c>
      <c r="E1167">
        <v>203</v>
      </c>
      <c r="F1167">
        <v>275</v>
      </c>
    </row>
    <row r="1168" spans="1:6">
      <c r="A1168" t="s">
        <v>3660</v>
      </c>
      <c r="B1168">
        <v>1</v>
      </c>
      <c r="C1168">
        <v>31</v>
      </c>
      <c r="D1168">
        <v>5</v>
      </c>
      <c r="E1168">
        <v>203</v>
      </c>
      <c r="F1168">
        <v>246</v>
      </c>
    </row>
    <row r="1169" spans="1:6">
      <c r="A1169" t="s">
        <v>962</v>
      </c>
      <c r="B1169">
        <v>0</v>
      </c>
      <c r="C1169">
        <v>0</v>
      </c>
      <c r="D1169">
        <v>1</v>
      </c>
      <c r="E1169">
        <v>203</v>
      </c>
      <c r="F1169">
        <v>203</v>
      </c>
    </row>
    <row r="1170" spans="1:6">
      <c r="A1170" t="s">
        <v>3864</v>
      </c>
      <c r="B1170">
        <v>1</v>
      </c>
      <c r="C1170">
        <v>32</v>
      </c>
      <c r="D1170">
        <v>5</v>
      </c>
      <c r="E1170">
        <v>202</v>
      </c>
      <c r="F1170">
        <v>250</v>
      </c>
    </row>
    <row r="1171" spans="1:6">
      <c r="A1171" t="s">
        <v>5545</v>
      </c>
      <c r="B1171">
        <v>0</v>
      </c>
      <c r="C1171">
        <v>0</v>
      </c>
      <c r="D1171">
        <v>3</v>
      </c>
      <c r="E1171">
        <v>202</v>
      </c>
      <c r="F1171">
        <v>202</v>
      </c>
    </row>
    <row r="1172" spans="1:6">
      <c r="A1172" t="s">
        <v>2926</v>
      </c>
      <c r="B1172">
        <v>1</v>
      </c>
      <c r="C1172">
        <v>40</v>
      </c>
      <c r="D1172">
        <v>5</v>
      </c>
      <c r="E1172">
        <v>201</v>
      </c>
      <c r="F1172">
        <v>253</v>
      </c>
    </row>
    <row r="1173" spans="1:6">
      <c r="A1173" t="s">
        <v>1529</v>
      </c>
      <c r="B1173">
        <v>1</v>
      </c>
      <c r="C1173">
        <v>53</v>
      </c>
      <c r="D1173">
        <v>5</v>
      </c>
      <c r="E1173">
        <v>201</v>
      </c>
      <c r="F1173">
        <v>277</v>
      </c>
    </row>
    <row r="1174" spans="1:6">
      <c r="A1174" t="s">
        <v>5858</v>
      </c>
      <c r="B1174">
        <v>1</v>
      </c>
      <c r="C1174">
        <v>32</v>
      </c>
      <c r="D1174">
        <v>5</v>
      </c>
      <c r="E1174">
        <v>201</v>
      </c>
      <c r="F1174">
        <v>251</v>
      </c>
    </row>
    <row r="1175" spans="1:6">
      <c r="A1175" t="s">
        <v>5880</v>
      </c>
      <c r="B1175">
        <v>1</v>
      </c>
      <c r="C1175">
        <v>54</v>
      </c>
      <c r="D1175">
        <v>4</v>
      </c>
      <c r="E1175">
        <v>201</v>
      </c>
      <c r="F1175">
        <v>287</v>
      </c>
    </row>
    <row r="1176" spans="1:6">
      <c r="A1176" t="s">
        <v>5982</v>
      </c>
      <c r="B1176">
        <v>1</v>
      </c>
      <c r="C1176">
        <v>14</v>
      </c>
      <c r="D1176">
        <v>4</v>
      </c>
      <c r="E1176">
        <v>201</v>
      </c>
      <c r="F1176">
        <v>222</v>
      </c>
    </row>
    <row r="1177" spans="1:6">
      <c r="A1177" t="s">
        <v>5598</v>
      </c>
      <c r="B1177">
        <v>0</v>
      </c>
      <c r="C1177">
        <v>0</v>
      </c>
      <c r="D1177">
        <v>3</v>
      </c>
      <c r="E1177">
        <v>200</v>
      </c>
      <c r="F1177">
        <v>200</v>
      </c>
    </row>
    <row r="1178" spans="1:6">
      <c r="A1178" t="s">
        <v>2004</v>
      </c>
      <c r="B1178">
        <v>1</v>
      </c>
      <c r="C1178">
        <v>177</v>
      </c>
      <c r="D1178">
        <v>1</v>
      </c>
      <c r="E1178">
        <v>200</v>
      </c>
      <c r="F1178">
        <v>456</v>
      </c>
    </row>
    <row r="1179" spans="1:6">
      <c r="A1179" t="s">
        <v>5674</v>
      </c>
      <c r="B1179">
        <v>1</v>
      </c>
      <c r="C1179">
        <v>45</v>
      </c>
      <c r="D1179">
        <v>5</v>
      </c>
      <c r="E1179">
        <v>199</v>
      </c>
      <c r="F1179">
        <v>269</v>
      </c>
    </row>
    <row r="1180" spans="1:6">
      <c r="A1180" t="s">
        <v>663</v>
      </c>
      <c r="B1180">
        <v>1</v>
      </c>
      <c r="C1180">
        <v>46</v>
      </c>
      <c r="D1180">
        <v>5</v>
      </c>
      <c r="E1180">
        <v>199</v>
      </c>
      <c r="F1180">
        <v>269</v>
      </c>
    </row>
    <row r="1181" spans="1:6">
      <c r="A1181" t="s">
        <v>4086</v>
      </c>
      <c r="B1181">
        <v>1</v>
      </c>
      <c r="C1181">
        <v>46</v>
      </c>
      <c r="D1181">
        <v>5</v>
      </c>
      <c r="E1181">
        <v>199</v>
      </c>
      <c r="F1181">
        <v>272</v>
      </c>
    </row>
    <row r="1182" spans="1:6">
      <c r="A1182" t="s">
        <v>4186</v>
      </c>
      <c r="B1182">
        <v>0</v>
      </c>
      <c r="C1182">
        <v>0</v>
      </c>
      <c r="D1182">
        <v>1</v>
      </c>
      <c r="E1182">
        <v>199</v>
      </c>
      <c r="F1182">
        <v>199</v>
      </c>
    </row>
    <row r="1183" spans="1:6">
      <c r="A1183" t="s">
        <v>466</v>
      </c>
      <c r="B1183">
        <v>0</v>
      </c>
      <c r="C1183">
        <v>0</v>
      </c>
      <c r="D1183">
        <v>1</v>
      </c>
      <c r="E1183">
        <v>198</v>
      </c>
      <c r="F1183">
        <v>198</v>
      </c>
    </row>
    <row r="1184" spans="1:6">
      <c r="A1184" t="s">
        <v>258</v>
      </c>
      <c r="B1184">
        <v>1</v>
      </c>
      <c r="C1184">
        <v>39</v>
      </c>
      <c r="D1184">
        <v>5</v>
      </c>
      <c r="E1184">
        <v>197</v>
      </c>
      <c r="F1184">
        <v>264</v>
      </c>
    </row>
    <row r="1185" spans="1:6">
      <c r="A1185" t="s">
        <v>4257</v>
      </c>
      <c r="B1185">
        <v>1</v>
      </c>
      <c r="C1185">
        <v>44</v>
      </c>
      <c r="D1185">
        <v>5</v>
      </c>
      <c r="E1185">
        <v>197</v>
      </c>
      <c r="F1185">
        <v>259</v>
      </c>
    </row>
    <row r="1186" spans="1:6">
      <c r="A1186" t="s">
        <v>4066</v>
      </c>
      <c r="B1186">
        <v>0</v>
      </c>
      <c r="C1186">
        <v>0</v>
      </c>
      <c r="D1186">
        <v>3</v>
      </c>
      <c r="E1186">
        <v>197</v>
      </c>
      <c r="F1186">
        <v>197</v>
      </c>
    </row>
    <row r="1187" spans="1:6">
      <c r="A1187" t="s">
        <v>4993</v>
      </c>
      <c r="B1187">
        <v>1</v>
      </c>
      <c r="C1187">
        <v>72</v>
      </c>
      <c r="D1187">
        <v>2</v>
      </c>
      <c r="E1187">
        <v>197</v>
      </c>
      <c r="F1187">
        <v>314</v>
      </c>
    </row>
    <row r="1188" spans="1:6">
      <c r="A1188" t="s">
        <v>3202</v>
      </c>
      <c r="B1188">
        <v>1</v>
      </c>
      <c r="C1188">
        <v>24</v>
      </c>
      <c r="D1188">
        <v>5</v>
      </c>
      <c r="E1188">
        <v>196</v>
      </c>
      <c r="F1188">
        <v>234</v>
      </c>
    </row>
    <row r="1189" spans="1:6">
      <c r="A1189" t="s">
        <v>1118</v>
      </c>
      <c r="B1189">
        <v>1</v>
      </c>
      <c r="C1189">
        <v>23</v>
      </c>
      <c r="D1189">
        <v>5</v>
      </c>
      <c r="E1189">
        <v>196</v>
      </c>
      <c r="F1189">
        <v>234</v>
      </c>
    </row>
    <row r="1190" spans="1:6">
      <c r="A1190" t="s">
        <v>1714</v>
      </c>
      <c r="B1190">
        <v>1</v>
      </c>
      <c r="C1190">
        <v>70</v>
      </c>
      <c r="D1190">
        <v>5</v>
      </c>
      <c r="E1190">
        <v>196</v>
      </c>
      <c r="F1190">
        <v>298</v>
      </c>
    </row>
    <row r="1191" spans="1:6">
      <c r="A1191" t="s">
        <v>4083</v>
      </c>
      <c r="B1191">
        <v>1</v>
      </c>
      <c r="C1191">
        <v>25</v>
      </c>
      <c r="D1191">
        <v>4</v>
      </c>
      <c r="E1191">
        <v>196</v>
      </c>
      <c r="F1191">
        <v>237</v>
      </c>
    </row>
    <row r="1192" spans="1:6">
      <c r="A1192" t="s">
        <v>2607</v>
      </c>
      <c r="B1192">
        <v>1</v>
      </c>
      <c r="C1192">
        <v>92</v>
      </c>
      <c r="D1192">
        <v>3</v>
      </c>
      <c r="E1192">
        <v>196</v>
      </c>
      <c r="F1192">
        <v>312</v>
      </c>
    </row>
    <row r="1193" spans="1:6">
      <c r="A1193" t="s">
        <v>1123</v>
      </c>
      <c r="B1193">
        <v>0</v>
      </c>
      <c r="C1193">
        <v>0</v>
      </c>
      <c r="D1193">
        <v>2</v>
      </c>
      <c r="E1193">
        <v>196</v>
      </c>
      <c r="F1193">
        <v>196</v>
      </c>
    </row>
    <row r="1194" spans="1:6">
      <c r="A1194" t="s">
        <v>6267</v>
      </c>
      <c r="B1194">
        <v>1</v>
      </c>
      <c r="C1194">
        <v>57</v>
      </c>
      <c r="D1194">
        <v>5</v>
      </c>
      <c r="E1194">
        <v>195</v>
      </c>
      <c r="F1194">
        <v>270</v>
      </c>
    </row>
    <row r="1195" spans="1:6">
      <c r="A1195" t="s">
        <v>1069</v>
      </c>
      <c r="B1195">
        <v>1</v>
      </c>
      <c r="C1195">
        <v>31</v>
      </c>
      <c r="D1195">
        <v>5</v>
      </c>
      <c r="E1195">
        <v>195</v>
      </c>
      <c r="F1195">
        <v>247</v>
      </c>
    </row>
    <row r="1196" spans="1:6">
      <c r="A1196" t="s">
        <v>6265</v>
      </c>
      <c r="B1196">
        <v>1</v>
      </c>
      <c r="C1196">
        <v>80</v>
      </c>
      <c r="D1196">
        <v>4</v>
      </c>
      <c r="E1196">
        <v>195</v>
      </c>
      <c r="F1196">
        <v>306</v>
      </c>
    </row>
    <row r="1197" spans="1:6">
      <c r="A1197" t="s">
        <v>4675</v>
      </c>
      <c r="B1197">
        <v>1</v>
      </c>
      <c r="C1197">
        <v>99</v>
      </c>
      <c r="D1197">
        <v>4</v>
      </c>
      <c r="E1197">
        <v>195</v>
      </c>
      <c r="F1197">
        <v>325</v>
      </c>
    </row>
    <row r="1198" spans="1:6">
      <c r="A1198" t="s">
        <v>3022</v>
      </c>
      <c r="B1198">
        <v>0</v>
      </c>
      <c r="C1198">
        <v>0</v>
      </c>
      <c r="D1198">
        <v>1</v>
      </c>
      <c r="E1198">
        <v>195</v>
      </c>
      <c r="F1198">
        <v>195</v>
      </c>
    </row>
    <row r="1199" spans="1:6">
      <c r="A1199" t="s">
        <v>3425</v>
      </c>
      <c r="B1199">
        <v>0</v>
      </c>
      <c r="C1199">
        <v>0</v>
      </c>
      <c r="D1199">
        <v>1</v>
      </c>
      <c r="E1199">
        <v>195</v>
      </c>
      <c r="F1199">
        <v>195</v>
      </c>
    </row>
    <row r="1200" spans="1:6">
      <c r="A1200" t="s">
        <v>857</v>
      </c>
      <c r="B1200">
        <v>1</v>
      </c>
      <c r="C1200">
        <v>46</v>
      </c>
      <c r="D1200">
        <v>1</v>
      </c>
      <c r="E1200">
        <v>195</v>
      </c>
      <c r="F1200">
        <v>273</v>
      </c>
    </row>
    <row r="1201" spans="1:6">
      <c r="A1201" t="s">
        <v>4254</v>
      </c>
      <c r="B1201">
        <v>1</v>
      </c>
      <c r="C1201">
        <v>46</v>
      </c>
      <c r="D1201">
        <v>5</v>
      </c>
      <c r="E1201">
        <v>194</v>
      </c>
      <c r="F1201">
        <v>257</v>
      </c>
    </row>
    <row r="1202" spans="1:6">
      <c r="A1202" t="s">
        <v>1167</v>
      </c>
      <c r="B1202">
        <v>1</v>
      </c>
      <c r="C1202">
        <v>38</v>
      </c>
      <c r="D1202">
        <v>4</v>
      </c>
      <c r="E1202">
        <v>194</v>
      </c>
      <c r="F1202">
        <v>248</v>
      </c>
    </row>
    <row r="1203" spans="1:6">
      <c r="A1203" t="s">
        <v>623</v>
      </c>
      <c r="B1203">
        <v>1</v>
      </c>
      <c r="C1203">
        <v>66</v>
      </c>
      <c r="D1203">
        <v>3</v>
      </c>
      <c r="E1203">
        <v>194</v>
      </c>
      <c r="F1203">
        <v>290</v>
      </c>
    </row>
    <row r="1204" spans="1:6">
      <c r="A1204" t="s">
        <v>1677</v>
      </c>
      <c r="B1204">
        <v>0</v>
      </c>
      <c r="C1204">
        <v>0</v>
      </c>
      <c r="D1204">
        <v>1</v>
      </c>
      <c r="E1204">
        <v>194</v>
      </c>
      <c r="F1204">
        <v>194</v>
      </c>
    </row>
    <row r="1205" spans="1:6">
      <c r="A1205" t="s">
        <v>719</v>
      </c>
      <c r="B1205">
        <v>1</v>
      </c>
      <c r="C1205">
        <v>32</v>
      </c>
      <c r="D1205">
        <v>5</v>
      </c>
      <c r="E1205">
        <v>193</v>
      </c>
      <c r="F1205">
        <v>238</v>
      </c>
    </row>
    <row r="1206" spans="1:6">
      <c r="A1206" t="s">
        <v>4539</v>
      </c>
      <c r="B1206">
        <v>1</v>
      </c>
      <c r="C1206">
        <v>53</v>
      </c>
      <c r="D1206">
        <v>5</v>
      </c>
      <c r="E1206">
        <v>193</v>
      </c>
      <c r="F1206">
        <v>269</v>
      </c>
    </row>
    <row r="1207" spans="1:6">
      <c r="A1207" t="s">
        <v>4619</v>
      </c>
      <c r="B1207">
        <v>1</v>
      </c>
      <c r="C1207">
        <v>7</v>
      </c>
      <c r="D1207">
        <v>4</v>
      </c>
      <c r="E1207">
        <v>193</v>
      </c>
      <c r="F1207">
        <v>202</v>
      </c>
    </row>
    <row r="1208" spans="1:6">
      <c r="A1208" t="s">
        <v>4456</v>
      </c>
      <c r="B1208">
        <v>0</v>
      </c>
      <c r="C1208">
        <v>0</v>
      </c>
      <c r="D1208">
        <v>2</v>
      </c>
      <c r="E1208">
        <v>193</v>
      </c>
      <c r="F1208">
        <v>193</v>
      </c>
    </row>
    <row r="1209" spans="1:6">
      <c r="A1209" t="s">
        <v>1113</v>
      </c>
      <c r="B1209">
        <v>0</v>
      </c>
      <c r="C1209">
        <v>0</v>
      </c>
      <c r="D1209">
        <v>1</v>
      </c>
      <c r="E1209">
        <v>193</v>
      </c>
      <c r="F1209">
        <v>193</v>
      </c>
    </row>
    <row r="1210" spans="1:6">
      <c r="A1210" t="s">
        <v>5590</v>
      </c>
      <c r="B1210">
        <v>1</v>
      </c>
      <c r="C1210">
        <v>65</v>
      </c>
      <c r="D1210">
        <v>5</v>
      </c>
      <c r="E1210">
        <v>192</v>
      </c>
      <c r="F1210">
        <v>280</v>
      </c>
    </row>
    <row r="1211" spans="1:6">
      <c r="A1211" t="s">
        <v>3142</v>
      </c>
      <c r="B1211">
        <v>1</v>
      </c>
      <c r="C1211">
        <v>94</v>
      </c>
      <c r="D1211">
        <v>4</v>
      </c>
      <c r="E1211">
        <v>192</v>
      </c>
      <c r="F1211">
        <v>318</v>
      </c>
    </row>
    <row r="1212" spans="1:6">
      <c r="A1212" t="s">
        <v>1162</v>
      </c>
      <c r="B1212">
        <v>1</v>
      </c>
      <c r="C1212">
        <v>3</v>
      </c>
      <c r="D1212">
        <v>2</v>
      </c>
      <c r="E1212">
        <v>192</v>
      </c>
      <c r="F1212">
        <v>196</v>
      </c>
    </row>
    <row r="1213" spans="1:6">
      <c r="A1213" t="s">
        <v>2662</v>
      </c>
      <c r="B1213">
        <v>0</v>
      </c>
      <c r="C1213">
        <v>0</v>
      </c>
      <c r="D1213">
        <v>1</v>
      </c>
      <c r="E1213">
        <v>192</v>
      </c>
      <c r="F1213">
        <v>192</v>
      </c>
    </row>
    <row r="1214" spans="1:6">
      <c r="A1214" t="s">
        <v>5840</v>
      </c>
      <c r="B1214">
        <v>0</v>
      </c>
      <c r="C1214">
        <v>0</v>
      </c>
      <c r="D1214">
        <v>2</v>
      </c>
      <c r="E1214">
        <v>191</v>
      </c>
      <c r="F1214">
        <v>191</v>
      </c>
    </row>
    <row r="1215" spans="1:6">
      <c r="A1215" t="s">
        <v>5720</v>
      </c>
      <c r="B1215">
        <v>0</v>
      </c>
      <c r="C1215">
        <v>0</v>
      </c>
      <c r="D1215">
        <v>2</v>
      </c>
      <c r="E1215">
        <v>191</v>
      </c>
      <c r="F1215">
        <v>191</v>
      </c>
    </row>
    <row r="1216" spans="1:6">
      <c r="A1216" t="s">
        <v>783</v>
      </c>
      <c r="B1216">
        <v>1</v>
      </c>
      <c r="C1216">
        <v>25</v>
      </c>
      <c r="D1216">
        <v>5</v>
      </c>
      <c r="E1216">
        <v>190</v>
      </c>
      <c r="F1216">
        <v>225</v>
      </c>
    </row>
    <row r="1217" spans="1:6">
      <c r="A1217" t="s">
        <v>774</v>
      </c>
      <c r="B1217">
        <v>1</v>
      </c>
      <c r="C1217">
        <v>4</v>
      </c>
      <c r="D1217">
        <v>5</v>
      </c>
      <c r="E1217">
        <v>190</v>
      </c>
      <c r="F1217">
        <v>195</v>
      </c>
    </row>
    <row r="1218" spans="1:6">
      <c r="A1218" t="s">
        <v>3934</v>
      </c>
      <c r="B1218">
        <v>1</v>
      </c>
      <c r="C1218">
        <v>37</v>
      </c>
      <c r="D1218">
        <v>5</v>
      </c>
      <c r="E1218">
        <v>190</v>
      </c>
      <c r="F1218">
        <v>245</v>
      </c>
    </row>
    <row r="1219" spans="1:6">
      <c r="A1219" t="s">
        <v>2512</v>
      </c>
      <c r="B1219">
        <v>1</v>
      </c>
      <c r="C1219">
        <v>41</v>
      </c>
      <c r="D1219">
        <v>4</v>
      </c>
      <c r="E1219">
        <v>190</v>
      </c>
      <c r="F1219">
        <v>246</v>
      </c>
    </row>
    <row r="1220" spans="1:6">
      <c r="A1220" t="s">
        <v>5219</v>
      </c>
      <c r="B1220">
        <v>1</v>
      </c>
      <c r="C1220">
        <v>54</v>
      </c>
      <c r="D1220">
        <v>5</v>
      </c>
      <c r="E1220">
        <v>189</v>
      </c>
      <c r="F1220">
        <v>270</v>
      </c>
    </row>
    <row r="1221" spans="1:6">
      <c r="A1221" t="s">
        <v>309</v>
      </c>
      <c r="B1221">
        <v>0</v>
      </c>
      <c r="C1221">
        <v>0</v>
      </c>
      <c r="D1221">
        <v>1</v>
      </c>
      <c r="E1221">
        <v>189</v>
      </c>
      <c r="F1221">
        <v>189</v>
      </c>
    </row>
    <row r="1222" spans="1:6">
      <c r="A1222" t="s">
        <v>5612</v>
      </c>
      <c r="B1222">
        <v>1</v>
      </c>
      <c r="C1222">
        <v>34</v>
      </c>
      <c r="D1222">
        <v>5</v>
      </c>
      <c r="E1222">
        <v>188</v>
      </c>
      <c r="F1222">
        <v>237</v>
      </c>
    </row>
    <row r="1223" spans="1:6">
      <c r="A1223" t="s">
        <v>1030</v>
      </c>
      <c r="B1223">
        <v>1</v>
      </c>
      <c r="C1223">
        <v>34</v>
      </c>
      <c r="D1223">
        <v>5</v>
      </c>
      <c r="E1223">
        <v>188</v>
      </c>
      <c r="F1223">
        <v>249</v>
      </c>
    </row>
    <row r="1224" spans="1:6">
      <c r="A1224" t="s">
        <v>2845</v>
      </c>
      <c r="B1224">
        <v>1</v>
      </c>
      <c r="C1224">
        <v>33</v>
      </c>
      <c r="D1224">
        <v>5</v>
      </c>
      <c r="E1224">
        <v>188</v>
      </c>
      <c r="F1224">
        <v>239</v>
      </c>
    </row>
    <row r="1225" spans="1:6">
      <c r="A1225" t="s">
        <v>4375</v>
      </c>
      <c r="B1225">
        <v>1</v>
      </c>
      <c r="C1225">
        <v>55</v>
      </c>
      <c r="D1225">
        <v>5</v>
      </c>
      <c r="E1225">
        <v>187</v>
      </c>
      <c r="F1225">
        <v>269</v>
      </c>
    </row>
    <row r="1226" spans="1:6">
      <c r="A1226" t="s">
        <v>1795</v>
      </c>
      <c r="B1226">
        <v>1</v>
      </c>
      <c r="C1226">
        <v>39</v>
      </c>
      <c r="D1226">
        <v>3</v>
      </c>
      <c r="E1226">
        <v>187</v>
      </c>
      <c r="F1226">
        <v>245</v>
      </c>
    </row>
    <row r="1227" spans="1:6">
      <c r="A1227" t="s">
        <v>2513</v>
      </c>
      <c r="B1227">
        <v>1</v>
      </c>
      <c r="C1227">
        <v>38</v>
      </c>
      <c r="D1227">
        <v>5</v>
      </c>
      <c r="E1227">
        <v>186</v>
      </c>
      <c r="F1227">
        <v>249</v>
      </c>
    </row>
    <row r="1228" spans="1:6">
      <c r="A1228" t="s">
        <v>674</v>
      </c>
      <c r="B1228">
        <v>1</v>
      </c>
      <c r="C1228">
        <v>31</v>
      </c>
      <c r="D1228">
        <v>5</v>
      </c>
      <c r="E1228">
        <v>186</v>
      </c>
      <c r="F1228">
        <v>232</v>
      </c>
    </row>
    <row r="1229" spans="1:6">
      <c r="A1229" t="s">
        <v>2285</v>
      </c>
      <c r="B1229">
        <v>1</v>
      </c>
      <c r="C1229">
        <v>48</v>
      </c>
      <c r="D1229">
        <v>5</v>
      </c>
      <c r="E1229">
        <v>186</v>
      </c>
      <c r="F1229">
        <v>259</v>
      </c>
    </row>
    <row r="1230" spans="1:6">
      <c r="A1230" t="s">
        <v>4276</v>
      </c>
      <c r="B1230">
        <v>0</v>
      </c>
      <c r="C1230">
        <v>0</v>
      </c>
      <c r="D1230">
        <v>1</v>
      </c>
      <c r="E1230">
        <v>186</v>
      </c>
      <c r="F1230">
        <v>186</v>
      </c>
    </row>
    <row r="1231" spans="1:6">
      <c r="A1231" t="s">
        <v>848</v>
      </c>
      <c r="B1231">
        <v>1</v>
      </c>
      <c r="C1231">
        <v>46</v>
      </c>
      <c r="D1231">
        <v>5</v>
      </c>
      <c r="E1231">
        <v>185</v>
      </c>
      <c r="F1231">
        <v>261</v>
      </c>
    </row>
    <row r="1232" spans="1:6">
      <c r="A1232" t="s">
        <v>5765</v>
      </c>
      <c r="B1232">
        <v>1</v>
      </c>
      <c r="C1232">
        <v>21</v>
      </c>
      <c r="D1232">
        <v>5</v>
      </c>
      <c r="E1232">
        <v>185</v>
      </c>
      <c r="F1232">
        <v>218</v>
      </c>
    </row>
    <row r="1233" spans="1:6">
      <c r="A1233" t="s">
        <v>1220</v>
      </c>
      <c r="B1233">
        <v>1</v>
      </c>
      <c r="C1233">
        <v>46</v>
      </c>
      <c r="D1233">
        <v>5</v>
      </c>
      <c r="E1233">
        <v>185</v>
      </c>
      <c r="F1233">
        <v>257</v>
      </c>
    </row>
    <row r="1234" spans="1:6">
      <c r="A1234" t="s">
        <v>1089</v>
      </c>
      <c r="B1234">
        <v>0</v>
      </c>
      <c r="C1234">
        <v>0</v>
      </c>
      <c r="D1234">
        <v>1</v>
      </c>
      <c r="E1234">
        <v>185</v>
      </c>
      <c r="F1234">
        <v>185</v>
      </c>
    </row>
    <row r="1235" spans="1:6">
      <c r="A1235" t="s">
        <v>3630</v>
      </c>
      <c r="B1235">
        <v>1</v>
      </c>
      <c r="C1235">
        <v>36</v>
      </c>
      <c r="D1235">
        <v>5</v>
      </c>
      <c r="E1235">
        <v>184</v>
      </c>
      <c r="F1235">
        <v>234</v>
      </c>
    </row>
    <row r="1236" spans="1:6">
      <c r="A1236" t="s">
        <v>3626</v>
      </c>
      <c r="B1236">
        <v>1</v>
      </c>
      <c r="C1236">
        <v>13</v>
      </c>
      <c r="D1236">
        <v>5</v>
      </c>
      <c r="E1236">
        <v>184</v>
      </c>
      <c r="F1236">
        <v>208</v>
      </c>
    </row>
    <row r="1237" spans="1:6">
      <c r="A1237" t="s">
        <v>2253</v>
      </c>
      <c r="B1237">
        <v>1</v>
      </c>
      <c r="C1237">
        <v>24</v>
      </c>
      <c r="D1237">
        <v>5</v>
      </c>
      <c r="E1237">
        <v>184</v>
      </c>
      <c r="F1237">
        <v>225</v>
      </c>
    </row>
    <row r="1238" spans="1:6">
      <c r="A1238" t="s">
        <v>676</v>
      </c>
      <c r="B1238">
        <v>1</v>
      </c>
      <c r="C1238">
        <v>112</v>
      </c>
      <c r="D1238">
        <v>4</v>
      </c>
      <c r="E1238">
        <v>184</v>
      </c>
      <c r="F1238">
        <v>329</v>
      </c>
    </row>
    <row r="1239" spans="1:6">
      <c r="A1239" t="s">
        <v>4250</v>
      </c>
      <c r="B1239">
        <v>0</v>
      </c>
      <c r="C1239">
        <v>0</v>
      </c>
      <c r="D1239">
        <v>1</v>
      </c>
      <c r="E1239">
        <v>184</v>
      </c>
      <c r="F1239">
        <v>184</v>
      </c>
    </row>
    <row r="1240" spans="1:6">
      <c r="A1240" t="s">
        <v>1882</v>
      </c>
      <c r="B1240">
        <v>0</v>
      </c>
      <c r="C1240">
        <v>0</v>
      </c>
      <c r="D1240">
        <v>1</v>
      </c>
      <c r="E1240">
        <v>184</v>
      </c>
      <c r="F1240">
        <v>184</v>
      </c>
    </row>
    <row r="1241" spans="1:6">
      <c r="A1241" t="s">
        <v>644</v>
      </c>
      <c r="B1241">
        <v>1</v>
      </c>
      <c r="C1241">
        <v>25</v>
      </c>
      <c r="D1241">
        <v>5</v>
      </c>
      <c r="E1241">
        <v>183</v>
      </c>
      <c r="F1241">
        <v>220</v>
      </c>
    </row>
    <row r="1242" spans="1:6">
      <c r="A1242" t="s">
        <v>4183</v>
      </c>
      <c r="B1242">
        <v>1</v>
      </c>
      <c r="C1242">
        <v>23</v>
      </c>
      <c r="D1242">
        <v>5</v>
      </c>
      <c r="E1242">
        <v>183</v>
      </c>
      <c r="F1242">
        <v>220</v>
      </c>
    </row>
    <row r="1243" spans="1:6">
      <c r="A1243" t="s">
        <v>2174</v>
      </c>
      <c r="B1243">
        <v>1</v>
      </c>
      <c r="C1243">
        <v>29</v>
      </c>
      <c r="D1243">
        <v>5</v>
      </c>
      <c r="E1243">
        <v>183</v>
      </c>
      <c r="F1243">
        <v>227</v>
      </c>
    </row>
    <row r="1244" spans="1:6">
      <c r="A1244" t="s">
        <v>4384</v>
      </c>
      <c r="B1244">
        <v>0</v>
      </c>
      <c r="C1244">
        <v>0</v>
      </c>
      <c r="D1244">
        <v>2</v>
      </c>
      <c r="E1244">
        <v>183</v>
      </c>
      <c r="F1244">
        <v>183</v>
      </c>
    </row>
    <row r="1245" spans="1:6">
      <c r="A1245" t="s">
        <v>5040</v>
      </c>
      <c r="B1245">
        <v>1</v>
      </c>
      <c r="C1245">
        <v>108</v>
      </c>
      <c r="D1245">
        <v>2</v>
      </c>
      <c r="E1245">
        <v>183</v>
      </c>
      <c r="F1245">
        <v>329</v>
      </c>
    </row>
    <row r="1246" spans="1:6">
      <c r="A1246" t="s">
        <v>409</v>
      </c>
      <c r="B1246">
        <v>1</v>
      </c>
      <c r="C1246">
        <v>29</v>
      </c>
      <c r="D1246">
        <v>2</v>
      </c>
      <c r="E1246">
        <v>183</v>
      </c>
      <c r="F1246">
        <v>228</v>
      </c>
    </row>
    <row r="1247" spans="1:6">
      <c r="A1247" t="s">
        <v>5048</v>
      </c>
      <c r="B1247">
        <v>1</v>
      </c>
      <c r="C1247">
        <v>6</v>
      </c>
      <c r="D1247">
        <v>5</v>
      </c>
      <c r="E1247">
        <v>182</v>
      </c>
      <c r="F1247">
        <v>190</v>
      </c>
    </row>
    <row r="1248" spans="1:6">
      <c r="A1248" t="s">
        <v>4093</v>
      </c>
      <c r="B1248">
        <v>1</v>
      </c>
      <c r="C1248">
        <v>35</v>
      </c>
      <c r="D1248">
        <v>4</v>
      </c>
      <c r="E1248">
        <v>182</v>
      </c>
      <c r="F1248">
        <v>233</v>
      </c>
    </row>
    <row r="1249" spans="1:6">
      <c r="A1249" t="s">
        <v>6254</v>
      </c>
      <c r="B1249">
        <v>0</v>
      </c>
      <c r="C1249">
        <v>0</v>
      </c>
      <c r="D1249">
        <v>2</v>
      </c>
      <c r="E1249">
        <v>182</v>
      </c>
      <c r="F1249">
        <v>182</v>
      </c>
    </row>
    <row r="1250" spans="1:6">
      <c r="A1250" t="s">
        <v>3067</v>
      </c>
      <c r="B1250">
        <v>0</v>
      </c>
      <c r="C1250">
        <v>0</v>
      </c>
      <c r="D1250">
        <v>2</v>
      </c>
      <c r="E1250">
        <v>182</v>
      </c>
      <c r="F1250">
        <v>182</v>
      </c>
    </row>
    <row r="1251" spans="1:6">
      <c r="A1251" t="s">
        <v>1348</v>
      </c>
      <c r="B1251">
        <v>1</v>
      </c>
      <c r="C1251">
        <v>34</v>
      </c>
      <c r="D1251">
        <v>5</v>
      </c>
      <c r="E1251">
        <v>181</v>
      </c>
      <c r="F1251">
        <v>251</v>
      </c>
    </row>
    <row r="1252" spans="1:6">
      <c r="A1252" t="s">
        <v>1189</v>
      </c>
      <c r="B1252">
        <v>1</v>
      </c>
      <c r="C1252">
        <v>31</v>
      </c>
      <c r="D1252">
        <v>5</v>
      </c>
      <c r="E1252">
        <v>181</v>
      </c>
      <c r="F1252">
        <v>234</v>
      </c>
    </row>
    <row r="1253" spans="1:6">
      <c r="A1253" t="s">
        <v>432</v>
      </c>
      <c r="B1253">
        <v>1</v>
      </c>
      <c r="C1253">
        <v>40</v>
      </c>
      <c r="D1253">
        <v>5</v>
      </c>
      <c r="E1253">
        <v>181</v>
      </c>
      <c r="F1253">
        <v>242</v>
      </c>
    </row>
    <row r="1254" spans="1:6">
      <c r="A1254" t="s">
        <v>6097</v>
      </c>
      <c r="B1254">
        <v>1</v>
      </c>
      <c r="C1254">
        <v>43</v>
      </c>
      <c r="D1254">
        <v>5</v>
      </c>
      <c r="E1254">
        <v>181</v>
      </c>
      <c r="F1254">
        <v>245</v>
      </c>
    </row>
    <row r="1255" spans="1:6">
      <c r="A1255" t="s">
        <v>1253</v>
      </c>
      <c r="B1255">
        <v>1</v>
      </c>
      <c r="C1255">
        <v>60</v>
      </c>
      <c r="D1255">
        <v>4</v>
      </c>
      <c r="E1255">
        <v>181</v>
      </c>
      <c r="F1255">
        <v>264</v>
      </c>
    </row>
    <row r="1256" spans="1:6">
      <c r="A1256" t="s">
        <v>5135</v>
      </c>
      <c r="B1256">
        <v>0</v>
      </c>
      <c r="C1256">
        <v>0</v>
      </c>
      <c r="D1256">
        <v>2</v>
      </c>
      <c r="E1256">
        <v>181</v>
      </c>
      <c r="F1256">
        <v>181</v>
      </c>
    </row>
    <row r="1257" spans="1:6">
      <c r="A1257" t="s">
        <v>2896</v>
      </c>
      <c r="B1257">
        <v>0</v>
      </c>
      <c r="C1257">
        <v>0</v>
      </c>
      <c r="D1257">
        <v>1</v>
      </c>
      <c r="E1257">
        <v>181</v>
      </c>
      <c r="F1257">
        <v>181</v>
      </c>
    </row>
    <row r="1258" spans="1:6">
      <c r="A1258" t="s">
        <v>1290</v>
      </c>
      <c r="B1258">
        <v>1</v>
      </c>
      <c r="C1258">
        <v>40</v>
      </c>
      <c r="D1258">
        <v>5</v>
      </c>
      <c r="E1258">
        <v>180</v>
      </c>
      <c r="F1258">
        <v>248</v>
      </c>
    </row>
    <row r="1259" spans="1:6">
      <c r="A1259" t="s">
        <v>3230</v>
      </c>
      <c r="B1259">
        <v>1</v>
      </c>
      <c r="C1259">
        <v>53</v>
      </c>
      <c r="D1259">
        <v>5</v>
      </c>
      <c r="E1259">
        <v>180</v>
      </c>
      <c r="F1259">
        <v>258</v>
      </c>
    </row>
    <row r="1260" spans="1:6">
      <c r="A1260" t="s">
        <v>5818</v>
      </c>
      <c r="B1260">
        <v>1</v>
      </c>
      <c r="C1260">
        <v>77</v>
      </c>
      <c r="D1260">
        <v>4</v>
      </c>
      <c r="E1260">
        <v>180</v>
      </c>
      <c r="F1260">
        <v>285</v>
      </c>
    </row>
    <row r="1261" spans="1:6">
      <c r="A1261" t="s">
        <v>4253</v>
      </c>
      <c r="B1261">
        <v>0</v>
      </c>
      <c r="C1261">
        <v>0</v>
      </c>
      <c r="D1261">
        <v>3</v>
      </c>
      <c r="E1261">
        <v>180</v>
      </c>
      <c r="F1261">
        <v>180</v>
      </c>
    </row>
    <row r="1262" spans="1:6">
      <c r="A1262" t="s">
        <v>5596</v>
      </c>
      <c r="B1262">
        <v>0</v>
      </c>
      <c r="C1262">
        <v>0</v>
      </c>
      <c r="D1262">
        <v>2</v>
      </c>
      <c r="E1262">
        <v>180</v>
      </c>
      <c r="F1262">
        <v>180</v>
      </c>
    </row>
    <row r="1263" spans="1:6">
      <c r="A1263" t="s">
        <v>3474</v>
      </c>
      <c r="B1263">
        <v>0</v>
      </c>
      <c r="C1263">
        <v>0</v>
      </c>
      <c r="D1263">
        <v>1</v>
      </c>
      <c r="E1263">
        <v>180</v>
      </c>
      <c r="F1263">
        <v>180</v>
      </c>
    </row>
    <row r="1264" spans="1:6">
      <c r="A1264" t="s">
        <v>2193</v>
      </c>
      <c r="B1264">
        <v>1</v>
      </c>
      <c r="C1264">
        <v>31</v>
      </c>
      <c r="D1264">
        <v>5</v>
      </c>
      <c r="E1264">
        <v>179</v>
      </c>
      <c r="F1264">
        <v>226</v>
      </c>
    </row>
    <row r="1265" spans="1:6">
      <c r="A1265" t="s">
        <v>1483</v>
      </c>
      <c r="B1265">
        <v>1</v>
      </c>
      <c r="C1265">
        <v>51</v>
      </c>
      <c r="D1265">
        <v>5</v>
      </c>
      <c r="E1265">
        <v>179</v>
      </c>
      <c r="F1265">
        <v>252</v>
      </c>
    </row>
    <row r="1266" spans="1:6">
      <c r="A1266" t="s">
        <v>1941</v>
      </c>
      <c r="B1266">
        <v>1</v>
      </c>
      <c r="C1266">
        <v>4</v>
      </c>
      <c r="D1266">
        <v>4</v>
      </c>
      <c r="E1266">
        <v>179</v>
      </c>
      <c r="F1266">
        <v>184</v>
      </c>
    </row>
    <row r="1267" spans="1:6">
      <c r="A1267" t="s">
        <v>3005</v>
      </c>
      <c r="B1267">
        <v>0</v>
      </c>
      <c r="C1267">
        <v>0</v>
      </c>
      <c r="D1267">
        <v>1</v>
      </c>
      <c r="E1267">
        <v>179</v>
      </c>
      <c r="F1267">
        <v>179</v>
      </c>
    </row>
    <row r="1268" spans="1:6">
      <c r="A1268" t="s">
        <v>887</v>
      </c>
      <c r="B1268">
        <v>0</v>
      </c>
      <c r="C1268">
        <v>0</v>
      </c>
      <c r="D1268">
        <v>1</v>
      </c>
      <c r="E1268">
        <v>179</v>
      </c>
      <c r="F1268">
        <v>179</v>
      </c>
    </row>
    <row r="1269" spans="1:6">
      <c r="A1269" t="s">
        <v>4818</v>
      </c>
      <c r="B1269">
        <v>1</v>
      </c>
      <c r="C1269">
        <v>34</v>
      </c>
      <c r="D1269">
        <v>5</v>
      </c>
      <c r="E1269">
        <v>178</v>
      </c>
      <c r="F1269">
        <v>229</v>
      </c>
    </row>
    <row r="1270" spans="1:6">
      <c r="A1270" t="s">
        <v>2161</v>
      </c>
      <c r="B1270">
        <v>1</v>
      </c>
      <c r="C1270">
        <v>39</v>
      </c>
      <c r="D1270">
        <v>5</v>
      </c>
      <c r="E1270">
        <v>178</v>
      </c>
      <c r="F1270">
        <v>240</v>
      </c>
    </row>
    <row r="1271" spans="1:6">
      <c r="A1271" t="s">
        <v>2453</v>
      </c>
      <c r="B1271">
        <v>1</v>
      </c>
      <c r="C1271">
        <v>14</v>
      </c>
      <c r="D1271">
        <v>5</v>
      </c>
      <c r="E1271">
        <v>178</v>
      </c>
      <c r="F1271">
        <v>200</v>
      </c>
    </row>
    <row r="1272" spans="1:6">
      <c r="A1272" t="s">
        <v>6302</v>
      </c>
      <c r="B1272">
        <v>0</v>
      </c>
      <c r="C1272">
        <v>0</v>
      </c>
      <c r="D1272">
        <v>1</v>
      </c>
      <c r="E1272">
        <v>178</v>
      </c>
      <c r="F1272">
        <v>178</v>
      </c>
    </row>
    <row r="1273" spans="1:6">
      <c r="A1273" t="s">
        <v>3561</v>
      </c>
      <c r="B1273">
        <v>1</v>
      </c>
      <c r="C1273">
        <v>25</v>
      </c>
      <c r="D1273">
        <v>5</v>
      </c>
      <c r="E1273">
        <v>177</v>
      </c>
      <c r="F1273">
        <v>220</v>
      </c>
    </row>
    <row r="1274" spans="1:6">
      <c r="A1274" t="s">
        <v>1655</v>
      </c>
      <c r="B1274">
        <v>1</v>
      </c>
      <c r="C1274">
        <v>76</v>
      </c>
      <c r="D1274">
        <v>5</v>
      </c>
      <c r="E1274">
        <v>177</v>
      </c>
      <c r="F1274">
        <v>281</v>
      </c>
    </row>
    <row r="1275" spans="1:6">
      <c r="A1275" t="s">
        <v>4978</v>
      </c>
      <c r="B1275">
        <v>1</v>
      </c>
      <c r="C1275">
        <v>2</v>
      </c>
      <c r="D1275">
        <v>5</v>
      </c>
      <c r="E1275">
        <v>177</v>
      </c>
      <c r="F1275">
        <v>182</v>
      </c>
    </row>
    <row r="1276" spans="1:6">
      <c r="A1276" t="s">
        <v>2643</v>
      </c>
      <c r="B1276">
        <v>1</v>
      </c>
      <c r="C1276">
        <v>2</v>
      </c>
      <c r="D1276">
        <v>4</v>
      </c>
      <c r="E1276">
        <v>177</v>
      </c>
      <c r="F1276">
        <v>179</v>
      </c>
    </row>
    <row r="1277" spans="1:6">
      <c r="A1277" t="s">
        <v>4412</v>
      </c>
      <c r="B1277">
        <v>0</v>
      </c>
      <c r="C1277">
        <v>0</v>
      </c>
      <c r="D1277">
        <v>4</v>
      </c>
      <c r="E1277">
        <v>177</v>
      </c>
      <c r="F1277">
        <v>177</v>
      </c>
    </row>
    <row r="1278" spans="1:6">
      <c r="A1278" t="s">
        <v>452</v>
      </c>
      <c r="B1278">
        <v>1</v>
      </c>
      <c r="C1278">
        <v>35</v>
      </c>
      <c r="D1278">
        <v>4</v>
      </c>
      <c r="E1278">
        <v>177</v>
      </c>
      <c r="F1278">
        <v>232</v>
      </c>
    </row>
    <row r="1279" spans="1:6">
      <c r="A1279" t="s">
        <v>1899</v>
      </c>
      <c r="B1279">
        <v>1</v>
      </c>
      <c r="C1279">
        <v>3</v>
      </c>
      <c r="D1279">
        <v>3</v>
      </c>
      <c r="E1279">
        <v>177</v>
      </c>
      <c r="F1279">
        <v>181</v>
      </c>
    </row>
    <row r="1280" spans="1:6">
      <c r="A1280" t="s">
        <v>445</v>
      </c>
      <c r="B1280">
        <v>0</v>
      </c>
      <c r="C1280">
        <v>0</v>
      </c>
      <c r="D1280">
        <v>1</v>
      </c>
      <c r="E1280">
        <v>177</v>
      </c>
      <c r="F1280">
        <v>177</v>
      </c>
    </row>
    <row r="1281" spans="1:6">
      <c r="A1281" t="s">
        <v>446</v>
      </c>
      <c r="B1281">
        <v>1</v>
      </c>
      <c r="C1281">
        <v>35</v>
      </c>
      <c r="D1281">
        <v>5</v>
      </c>
      <c r="E1281">
        <v>176</v>
      </c>
      <c r="F1281">
        <v>227</v>
      </c>
    </row>
    <row r="1282" spans="1:6">
      <c r="A1282" t="s">
        <v>5361</v>
      </c>
      <c r="B1282">
        <v>1</v>
      </c>
      <c r="C1282">
        <v>31</v>
      </c>
      <c r="D1282">
        <v>3</v>
      </c>
      <c r="E1282">
        <v>176</v>
      </c>
      <c r="F1282">
        <v>231</v>
      </c>
    </row>
    <row r="1283" spans="1:6">
      <c r="A1283" t="s">
        <v>5701</v>
      </c>
      <c r="B1283">
        <v>0</v>
      </c>
      <c r="C1283">
        <v>0</v>
      </c>
      <c r="D1283">
        <v>1</v>
      </c>
      <c r="E1283">
        <v>176</v>
      </c>
      <c r="F1283">
        <v>176</v>
      </c>
    </row>
    <row r="1284" spans="1:6">
      <c r="A1284" t="s">
        <v>5024</v>
      </c>
      <c r="B1284">
        <v>0</v>
      </c>
      <c r="C1284">
        <v>0</v>
      </c>
      <c r="D1284">
        <v>1</v>
      </c>
      <c r="E1284">
        <v>176</v>
      </c>
      <c r="F1284">
        <v>176</v>
      </c>
    </row>
    <row r="1285" spans="1:6">
      <c r="A1285" t="s">
        <v>1203</v>
      </c>
      <c r="B1285">
        <v>0</v>
      </c>
      <c r="C1285">
        <v>0</v>
      </c>
      <c r="D1285">
        <v>1</v>
      </c>
      <c r="E1285">
        <v>176</v>
      </c>
      <c r="F1285">
        <v>176</v>
      </c>
    </row>
    <row r="1286" spans="1:6">
      <c r="A1286" t="s">
        <v>1689</v>
      </c>
      <c r="B1286">
        <v>1</v>
      </c>
      <c r="C1286">
        <v>33</v>
      </c>
      <c r="D1286">
        <v>5</v>
      </c>
      <c r="E1286">
        <v>175</v>
      </c>
      <c r="F1286">
        <v>233</v>
      </c>
    </row>
    <row r="1287" spans="1:6">
      <c r="A1287" t="s">
        <v>1919</v>
      </c>
      <c r="B1287">
        <v>1</v>
      </c>
      <c r="C1287">
        <v>67</v>
      </c>
      <c r="D1287">
        <v>4</v>
      </c>
      <c r="E1287">
        <v>175</v>
      </c>
      <c r="F1287">
        <v>283</v>
      </c>
    </row>
    <row r="1288" spans="1:6">
      <c r="A1288" t="s">
        <v>6247</v>
      </c>
      <c r="B1288">
        <v>1</v>
      </c>
      <c r="C1288">
        <v>49</v>
      </c>
      <c r="D1288">
        <v>4</v>
      </c>
      <c r="E1288">
        <v>175</v>
      </c>
      <c r="F1288">
        <v>245</v>
      </c>
    </row>
    <row r="1289" spans="1:6">
      <c r="A1289" t="s">
        <v>2184</v>
      </c>
      <c r="B1289">
        <v>1</v>
      </c>
      <c r="C1289">
        <v>58</v>
      </c>
      <c r="D1289">
        <v>1</v>
      </c>
      <c r="E1289">
        <v>175</v>
      </c>
      <c r="F1289">
        <v>256</v>
      </c>
    </row>
    <row r="1290" spans="1:6">
      <c r="A1290" t="s">
        <v>1711</v>
      </c>
      <c r="B1290">
        <v>1</v>
      </c>
      <c r="C1290">
        <v>45</v>
      </c>
      <c r="D1290">
        <v>5</v>
      </c>
      <c r="E1290">
        <v>174</v>
      </c>
      <c r="F1290">
        <v>242</v>
      </c>
    </row>
    <row r="1291" spans="1:6">
      <c r="A1291" t="s">
        <v>1943</v>
      </c>
      <c r="B1291">
        <v>1</v>
      </c>
      <c r="C1291">
        <v>26</v>
      </c>
      <c r="D1291">
        <v>5</v>
      </c>
      <c r="E1291">
        <v>174</v>
      </c>
      <c r="F1291">
        <v>213</v>
      </c>
    </row>
    <row r="1292" spans="1:6">
      <c r="A1292" t="s">
        <v>4313</v>
      </c>
      <c r="B1292">
        <v>1</v>
      </c>
      <c r="C1292">
        <v>27</v>
      </c>
      <c r="D1292">
        <v>5</v>
      </c>
      <c r="E1292">
        <v>174</v>
      </c>
      <c r="F1292">
        <v>214</v>
      </c>
    </row>
    <row r="1293" spans="1:6">
      <c r="A1293" t="s">
        <v>2132</v>
      </c>
      <c r="B1293">
        <v>1</v>
      </c>
      <c r="C1293">
        <v>38</v>
      </c>
      <c r="D1293">
        <v>5</v>
      </c>
      <c r="E1293">
        <v>174</v>
      </c>
      <c r="F1293">
        <v>235</v>
      </c>
    </row>
    <row r="1294" spans="1:6">
      <c r="A1294" t="s">
        <v>4810</v>
      </c>
      <c r="B1294">
        <v>1</v>
      </c>
      <c r="C1294">
        <v>62</v>
      </c>
      <c r="D1294">
        <v>3</v>
      </c>
      <c r="E1294">
        <v>174</v>
      </c>
      <c r="F1294">
        <v>263</v>
      </c>
    </row>
    <row r="1295" spans="1:6">
      <c r="A1295" t="s">
        <v>2957</v>
      </c>
      <c r="B1295">
        <v>0</v>
      </c>
      <c r="C1295">
        <v>0</v>
      </c>
      <c r="D1295">
        <v>1</v>
      </c>
      <c r="E1295">
        <v>174</v>
      </c>
      <c r="F1295">
        <v>174</v>
      </c>
    </row>
    <row r="1296" spans="1:6">
      <c r="A1296" t="s">
        <v>1500</v>
      </c>
      <c r="B1296">
        <v>1</v>
      </c>
      <c r="C1296">
        <v>41</v>
      </c>
      <c r="D1296">
        <v>5</v>
      </c>
      <c r="E1296">
        <v>173</v>
      </c>
      <c r="F1296">
        <v>235</v>
      </c>
    </row>
    <row r="1297" spans="1:6">
      <c r="A1297" t="s">
        <v>4339</v>
      </c>
      <c r="B1297">
        <v>1</v>
      </c>
      <c r="C1297">
        <v>113</v>
      </c>
      <c r="D1297">
        <v>3</v>
      </c>
      <c r="E1297">
        <v>173</v>
      </c>
      <c r="F1297">
        <v>331</v>
      </c>
    </row>
    <row r="1298" spans="1:6">
      <c r="A1298" t="s">
        <v>2974</v>
      </c>
      <c r="B1298">
        <v>1</v>
      </c>
      <c r="C1298">
        <v>83</v>
      </c>
      <c r="D1298">
        <v>2</v>
      </c>
      <c r="E1298">
        <v>173</v>
      </c>
      <c r="F1298">
        <v>295</v>
      </c>
    </row>
    <row r="1299" spans="1:6">
      <c r="A1299" t="s">
        <v>287</v>
      </c>
      <c r="B1299">
        <v>0</v>
      </c>
      <c r="C1299">
        <v>0</v>
      </c>
      <c r="D1299">
        <v>2</v>
      </c>
      <c r="E1299">
        <v>173</v>
      </c>
      <c r="F1299">
        <v>173</v>
      </c>
    </row>
    <row r="1300" spans="1:6">
      <c r="A1300" t="s">
        <v>3291</v>
      </c>
      <c r="B1300">
        <v>1</v>
      </c>
      <c r="C1300">
        <v>63</v>
      </c>
      <c r="D1300">
        <v>4</v>
      </c>
      <c r="E1300">
        <v>172</v>
      </c>
      <c r="F1300">
        <v>260</v>
      </c>
    </row>
    <row r="1301" spans="1:6">
      <c r="A1301" t="s">
        <v>6207</v>
      </c>
      <c r="B1301">
        <v>1</v>
      </c>
      <c r="C1301">
        <v>16</v>
      </c>
      <c r="D1301">
        <v>4</v>
      </c>
      <c r="E1301">
        <v>172</v>
      </c>
      <c r="F1301">
        <v>194</v>
      </c>
    </row>
    <row r="1302" spans="1:6">
      <c r="A1302" t="s">
        <v>4856</v>
      </c>
      <c r="B1302">
        <v>1</v>
      </c>
      <c r="C1302">
        <v>3</v>
      </c>
      <c r="D1302">
        <v>4</v>
      </c>
      <c r="E1302">
        <v>172</v>
      </c>
      <c r="F1302">
        <v>175</v>
      </c>
    </row>
    <row r="1303" spans="1:6">
      <c r="A1303" t="s">
        <v>257</v>
      </c>
      <c r="B1303">
        <v>0</v>
      </c>
      <c r="C1303">
        <v>0</v>
      </c>
      <c r="D1303">
        <v>3</v>
      </c>
      <c r="E1303">
        <v>172</v>
      </c>
      <c r="F1303">
        <v>172</v>
      </c>
    </row>
    <row r="1304" spans="1:6">
      <c r="A1304" t="s">
        <v>3661</v>
      </c>
      <c r="B1304">
        <v>0</v>
      </c>
      <c r="C1304">
        <v>0</v>
      </c>
      <c r="D1304">
        <v>3</v>
      </c>
      <c r="E1304">
        <v>172</v>
      </c>
      <c r="F1304">
        <v>172</v>
      </c>
    </row>
    <row r="1305" spans="1:6">
      <c r="A1305" t="s">
        <v>5398</v>
      </c>
      <c r="B1305">
        <v>0</v>
      </c>
      <c r="C1305">
        <v>0</v>
      </c>
      <c r="D1305">
        <v>2</v>
      </c>
      <c r="E1305">
        <v>172</v>
      </c>
      <c r="F1305">
        <v>172</v>
      </c>
    </row>
    <row r="1306" spans="1:6">
      <c r="A1306" t="s">
        <v>317</v>
      </c>
      <c r="B1306">
        <v>0</v>
      </c>
      <c r="C1306">
        <v>0</v>
      </c>
      <c r="D1306">
        <v>2</v>
      </c>
      <c r="E1306">
        <v>172</v>
      </c>
      <c r="F1306">
        <v>172</v>
      </c>
    </row>
    <row r="1307" spans="1:6">
      <c r="A1307" t="s">
        <v>3772</v>
      </c>
      <c r="B1307">
        <v>0</v>
      </c>
      <c r="C1307">
        <v>0</v>
      </c>
      <c r="D1307">
        <v>1</v>
      </c>
      <c r="E1307">
        <v>172</v>
      </c>
      <c r="F1307">
        <v>172</v>
      </c>
    </row>
    <row r="1308" spans="1:6">
      <c r="A1308" t="s">
        <v>3057</v>
      </c>
      <c r="B1308">
        <v>1</v>
      </c>
      <c r="C1308">
        <v>123</v>
      </c>
      <c r="D1308">
        <v>1</v>
      </c>
      <c r="E1308">
        <v>172</v>
      </c>
      <c r="F1308">
        <v>352</v>
      </c>
    </row>
    <row r="1309" spans="1:6">
      <c r="A1309" t="s">
        <v>2639</v>
      </c>
      <c r="B1309">
        <v>0</v>
      </c>
      <c r="C1309">
        <v>0</v>
      </c>
      <c r="D1309">
        <v>1</v>
      </c>
      <c r="E1309">
        <v>172</v>
      </c>
      <c r="F1309">
        <v>172</v>
      </c>
    </row>
    <row r="1310" spans="1:6">
      <c r="A1310" t="s">
        <v>3556</v>
      </c>
      <c r="B1310">
        <v>1</v>
      </c>
      <c r="C1310">
        <v>28</v>
      </c>
      <c r="D1310">
        <v>5</v>
      </c>
      <c r="E1310">
        <v>171</v>
      </c>
      <c r="F1310">
        <v>214</v>
      </c>
    </row>
    <row r="1311" spans="1:6">
      <c r="A1311" t="s">
        <v>5097</v>
      </c>
      <c r="B1311">
        <v>0</v>
      </c>
      <c r="C1311">
        <v>0</v>
      </c>
      <c r="D1311">
        <v>1</v>
      </c>
      <c r="E1311">
        <v>171</v>
      </c>
      <c r="F1311">
        <v>171</v>
      </c>
    </row>
    <row r="1312" spans="1:6">
      <c r="A1312" t="s">
        <v>738</v>
      </c>
      <c r="B1312">
        <v>1</v>
      </c>
      <c r="C1312">
        <v>46</v>
      </c>
      <c r="D1312">
        <v>5</v>
      </c>
      <c r="E1312">
        <v>170</v>
      </c>
      <c r="F1312">
        <v>225</v>
      </c>
    </row>
    <row r="1313" spans="1:6">
      <c r="A1313" t="s">
        <v>3187</v>
      </c>
      <c r="B1313">
        <v>1</v>
      </c>
      <c r="C1313">
        <v>40</v>
      </c>
      <c r="D1313">
        <v>5</v>
      </c>
      <c r="E1313">
        <v>170</v>
      </c>
      <c r="F1313">
        <v>227</v>
      </c>
    </row>
    <row r="1314" spans="1:6">
      <c r="A1314" t="s">
        <v>1936</v>
      </c>
      <c r="B1314">
        <v>1</v>
      </c>
      <c r="C1314">
        <v>35</v>
      </c>
      <c r="D1314">
        <v>5</v>
      </c>
      <c r="E1314">
        <v>170</v>
      </c>
      <c r="F1314">
        <v>220</v>
      </c>
    </row>
    <row r="1315" spans="1:6">
      <c r="A1315" t="s">
        <v>5232</v>
      </c>
      <c r="B1315">
        <v>1</v>
      </c>
      <c r="C1315">
        <v>60</v>
      </c>
      <c r="D1315">
        <v>4</v>
      </c>
      <c r="E1315">
        <v>170</v>
      </c>
      <c r="F1315">
        <v>257</v>
      </c>
    </row>
    <row r="1316" spans="1:6">
      <c r="A1316" t="s">
        <v>1994</v>
      </c>
      <c r="B1316">
        <v>0</v>
      </c>
      <c r="C1316">
        <v>0</v>
      </c>
      <c r="D1316">
        <v>3</v>
      </c>
      <c r="E1316">
        <v>170</v>
      </c>
      <c r="F1316">
        <v>170</v>
      </c>
    </row>
    <row r="1317" spans="1:6">
      <c r="A1317" t="s">
        <v>5770</v>
      </c>
      <c r="B1317">
        <v>0</v>
      </c>
      <c r="C1317">
        <v>0</v>
      </c>
      <c r="D1317">
        <v>2</v>
      </c>
      <c r="E1317">
        <v>170</v>
      </c>
      <c r="F1317">
        <v>170</v>
      </c>
    </row>
    <row r="1318" spans="1:6">
      <c r="A1318" t="s">
        <v>4228</v>
      </c>
      <c r="B1318">
        <v>0</v>
      </c>
      <c r="C1318">
        <v>0</v>
      </c>
      <c r="D1318">
        <v>1</v>
      </c>
      <c r="E1318">
        <v>170</v>
      </c>
      <c r="F1318">
        <v>170</v>
      </c>
    </row>
    <row r="1319" spans="1:6">
      <c r="A1319" t="s">
        <v>367</v>
      </c>
      <c r="B1319">
        <v>0</v>
      </c>
      <c r="C1319">
        <v>0</v>
      </c>
      <c r="D1319">
        <v>1</v>
      </c>
      <c r="E1319">
        <v>170</v>
      </c>
      <c r="F1319">
        <v>170</v>
      </c>
    </row>
    <row r="1320" spans="1:6">
      <c r="A1320" t="s">
        <v>1729</v>
      </c>
      <c r="B1320">
        <v>1</v>
      </c>
      <c r="C1320">
        <v>46</v>
      </c>
      <c r="D1320">
        <v>5</v>
      </c>
      <c r="E1320">
        <v>169</v>
      </c>
      <c r="F1320">
        <v>253</v>
      </c>
    </row>
    <row r="1321" spans="1:6">
      <c r="A1321" t="s">
        <v>2666</v>
      </c>
      <c r="B1321">
        <v>1</v>
      </c>
      <c r="C1321">
        <v>5</v>
      </c>
      <c r="D1321">
        <v>4</v>
      </c>
      <c r="E1321">
        <v>169</v>
      </c>
      <c r="F1321">
        <v>177</v>
      </c>
    </row>
    <row r="1322" spans="1:6">
      <c r="A1322" t="s">
        <v>3150</v>
      </c>
      <c r="B1322">
        <v>0</v>
      </c>
      <c r="C1322">
        <v>0</v>
      </c>
      <c r="D1322">
        <v>2</v>
      </c>
      <c r="E1322">
        <v>169</v>
      </c>
      <c r="F1322">
        <v>169</v>
      </c>
    </row>
    <row r="1323" spans="1:6">
      <c r="A1323" t="s">
        <v>3443</v>
      </c>
      <c r="B1323">
        <v>0</v>
      </c>
      <c r="C1323">
        <v>0</v>
      </c>
      <c r="D1323">
        <v>1</v>
      </c>
      <c r="E1323">
        <v>169</v>
      </c>
      <c r="F1323">
        <v>169</v>
      </c>
    </row>
    <row r="1324" spans="1:6">
      <c r="A1324" t="s">
        <v>655</v>
      </c>
      <c r="B1324">
        <v>0</v>
      </c>
      <c r="C1324">
        <v>0</v>
      </c>
      <c r="D1324">
        <v>1</v>
      </c>
      <c r="E1324">
        <v>169</v>
      </c>
      <c r="F1324">
        <v>169</v>
      </c>
    </row>
    <row r="1325" spans="1:6">
      <c r="A1325" t="s">
        <v>856</v>
      </c>
      <c r="B1325">
        <v>0</v>
      </c>
      <c r="C1325">
        <v>0</v>
      </c>
      <c r="D1325">
        <v>1</v>
      </c>
      <c r="E1325">
        <v>169</v>
      </c>
      <c r="F1325">
        <v>169</v>
      </c>
    </row>
    <row r="1326" spans="1:6">
      <c r="A1326" t="s">
        <v>5791</v>
      </c>
      <c r="B1326">
        <v>0</v>
      </c>
      <c r="C1326">
        <v>0</v>
      </c>
      <c r="D1326">
        <v>1</v>
      </c>
      <c r="E1326">
        <v>169</v>
      </c>
      <c r="F1326">
        <v>169</v>
      </c>
    </row>
    <row r="1327" spans="1:6">
      <c r="A1327" t="s">
        <v>556</v>
      </c>
      <c r="B1327">
        <v>1</v>
      </c>
      <c r="C1327">
        <v>45</v>
      </c>
      <c r="D1327">
        <v>5</v>
      </c>
      <c r="E1327">
        <v>168</v>
      </c>
      <c r="F1327">
        <v>241</v>
      </c>
    </row>
    <row r="1328" spans="1:6">
      <c r="A1328" t="s">
        <v>4857</v>
      </c>
      <c r="B1328">
        <v>1</v>
      </c>
      <c r="C1328">
        <v>76</v>
      </c>
      <c r="D1328">
        <v>4</v>
      </c>
      <c r="E1328">
        <v>168</v>
      </c>
      <c r="F1328">
        <v>273</v>
      </c>
    </row>
    <row r="1329" spans="1:6">
      <c r="A1329" t="s">
        <v>2939</v>
      </c>
      <c r="B1329">
        <v>1</v>
      </c>
      <c r="C1329">
        <v>6</v>
      </c>
      <c r="D1329">
        <v>3</v>
      </c>
      <c r="E1329">
        <v>168</v>
      </c>
      <c r="F1329">
        <v>178</v>
      </c>
    </row>
    <row r="1330" spans="1:6">
      <c r="A1330" t="s">
        <v>2142</v>
      </c>
      <c r="B1330">
        <v>0</v>
      </c>
      <c r="C1330">
        <v>0</v>
      </c>
      <c r="D1330">
        <v>2</v>
      </c>
      <c r="E1330">
        <v>168</v>
      </c>
      <c r="F1330">
        <v>168</v>
      </c>
    </row>
    <row r="1331" spans="1:6">
      <c r="A1331" t="s">
        <v>893</v>
      </c>
      <c r="B1331">
        <v>0</v>
      </c>
      <c r="C1331">
        <v>0</v>
      </c>
      <c r="D1331">
        <v>2</v>
      </c>
      <c r="E1331">
        <v>168</v>
      </c>
      <c r="F1331">
        <v>168</v>
      </c>
    </row>
    <row r="1332" spans="1:6">
      <c r="A1332" t="s">
        <v>4665</v>
      </c>
      <c r="B1332">
        <v>0</v>
      </c>
      <c r="C1332">
        <v>0</v>
      </c>
      <c r="D1332">
        <v>1</v>
      </c>
      <c r="E1332">
        <v>168</v>
      </c>
      <c r="F1332">
        <v>168</v>
      </c>
    </row>
    <row r="1333" spans="1:6">
      <c r="A1333" t="s">
        <v>606</v>
      </c>
      <c r="B1333">
        <v>0</v>
      </c>
      <c r="C1333">
        <v>0</v>
      </c>
      <c r="D1333">
        <v>1</v>
      </c>
      <c r="E1333">
        <v>168</v>
      </c>
      <c r="F1333">
        <v>168</v>
      </c>
    </row>
    <row r="1334" spans="1:6">
      <c r="A1334" t="s">
        <v>5498</v>
      </c>
      <c r="B1334">
        <v>1</v>
      </c>
      <c r="C1334">
        <v>38</v>
      </c>
      <c r="D1334">
        <v>5</v>
      </c>
      <c r="E1334">
        <v>167</v>
      </c>
      <c r="F1334">
        <v>214</v>
      </c>
    </row>
    <row r="1335" spans="1:6">
      <c r="A1335" t="s">
        <v>3856</v>
      </c>
      <c r="B1335">
        <v>1</v>
      </c>
      <c r="C1335">
        <v>23</v>
      </c>
      <c r="D1335">
        <v>5</v>
      </c>
      <c r="E1335">
        <v>167</v>
      </c>
      <c r="F1335">
        <v>202</v>
      </c>
    </row>
    <row r="1336" spans="1:6">
      <c r="A1336" t="s">
        <v>4460</v>
      </c>
      <c r="B1336">
        <v>1</v>
      </c>
      <c r="C1336">
        <v>61</v>
      </c>
      <c r="D1336">
        <v>5</v>
      </c>
      <c r="E1336">
        <v>167</v>
      </c>
      <c r="F1336">
        <v>261</v>
      </c>
    </row>
    <row r="1337" spans="1:6">
      <c r="A1337" t="s">
        <v>4234</v>
      </c>
      <c r="B1337">
        <v>1</v>
      </c>
      <c r="C1337">
        <v>35</v>
      </c>
      <c r="D1337">
        <v>5</v>
      </c>
      <c r="E1337">
        <v>166</v>
      </c>
      <c r="F1337">
        <v>217</v>
      </c>
    </row>
    <row r="1338" spans="1:6">
      <c r="A1338" t="s">
        <v>2366</v>
      </c>
      <c r="B1338">
        <v>1</v>
      </c>
      <c r="C1338">
        <v>31</v>
      </c>
      <c r="D1338">
        <v>5</v>
      </c>
      <c r="E1338">
        <v>165</v>
      </c>
      <c r="F1338">
        <v>212</v>
      </c>
    </row>
    <row r="1339" spans="1:6">
      <c r="A1339" t="s">
        <v>2601</v>
      </c>
      <c r="B1339">
        <v>1</v>
      </c>
      <c r="C1339">
        <v>29</v>
      </c>
      <c r="D1339">
        <v>5</v>
      </c>
      <c r="E1339">
        <v>165</v>
      </c>
      <c r="F1339">
        <v>207</v>
      </c>
    </row>
    <row r="1340" spans="1:6">
      <c r="A1340" t="s">
        <v>5161</v>
      </c>
      <c r="B1340">
        <v>1</v>
      </c>
      <c r="C1340">
        <v>49</v>
      </c>
      <c r="D1340">
        <v>4</v>
      </c>
      <c r="E1340">
        <v>165</v>
      </c>
      <c r="F1340">
        <v>220</v>
      </c>
    </row>
    <row r="1341" spans="1:6">
      <c r="A1341" t="s">
        <v>5329</v>
      </c>
      <c r="B1341">
        <v>1</v>
      </c>
      <c r="C1341">
        <v>6</v>
      </c>
      <c r="D1341">
        <v>4</v>
      </c>
      <c r="E1341">
        <v>165</v>
      </c>
      <c r="F1341">
        <v>180</v>
      </c>
    </row>
    <row r="1342" spans="1:6">
      <c r="A1342" t="s">
        <v>830</v>
      </c>
      <c r="B1342">
        <v>1</v>
      </c>
      <c r="C1342">
        <v>22</v>
      </c>
      <c r="D1342">
        <v>4</v>
      </c>
      <c r="E1342">
        <v>164</v>
      </c>
      <c r="F1342">
        <v>193</v>
      </c>
    </row>
    <row r="1343" spans="1:6">
      <c r="A1343" t="s">
        <v>2713</v>
      </c>
      <c r="B1343">
        <v>0</v>
      </c>
      <c r="C1343">
        <v>0</v>
      </c>
      <c r="D1343">
        <v>2</v>
      </c>
      <c r="E1343">
        <v>164</v>
      </c>
      <c r="F1343">
        <v>164</v>
      </c>
    </row>
    <row r="1344" spans="1:6">
      <c r="A1344" t="s">
        <v>2567</v>
      </c>
      <c r="B1344">
        <v>1</v>
      </c>
      <c r="C1344">
        <v>25</v>
      </c>
      <c r="D1344">
        <v>5</v>
      </c>
      <c r="E1344">
        <v>163</v>
      </c>
      <c r="F1344">
        <v>213</v>
      </c>
    </row>
    <row r="1345" spans="1:6">
      <c r="A1345" t="s">
        <v>632</v>
      </c>
      <c r="B1345">
        <v>1</v>
      </c>
      <c r="C1345">
        <v>24</v>
      </c>
      <c r="D1345">
        <v>5</v>
      </c>
      <c r="E1345">
        <v>163</v>
      </c>
      <c r="F1345">
        <v>197</v>
      </c>
    </row>
    <row r="1346" spans="1:6">
      <c r="A1346" t="s">
        <v>1528</v>
      </c>
      <c r="B1346">
        <v>1</v>
      </c>
      <c r="C1346">
        <v>38</v>
      </c>
      <c r="D1346">
        <v>4</v>
      </c>
      <c r="E1346">
        <v>163</v>
      </c>
      <c r="F1346">
        <v>221</v>
      </c>
    </row>
    <row r="1347" spans="1:6">
      <c r="A1347" t="s">
        <v>5646</v>
      </c>
      <c r="B1347">
        <v>1</v>
      </c>
      <c r="C1347">
        <v>48</v>
      </c>
      <c r="D1347">
        <v>4</v>
      </c>
      <c r="E1347">
        <v>163</v>
      </c>
      <c r="F1347">
        <v>235</v>
      </c>
    </row>
    <row r="1348" spans="1:6">
      <c r="A1348" t="s">
        <v>2110</v>
      </c>
      <c r="B1348">
        <v>0</v>
      </c>
      <c r="C1348">
        <v>0</v>
      </c>
      <c r="D1348">
        <v>1</v>
      </c>
      <c r="E1348">
        <v>163</v>
      </c>
      <c r="F1348">
        <v>163</v>
      </c>
    </row>
    <row r="1349" spans="1:6">
      <c r="A1349" t="s">
        <v>478</v>
      </c>
      <c r="B1349">
        <v>1</v>
      </c>
      <c r="C1349">
        <v>54</v>
      </c>
      <c r="D1349">
        <v>3</v>
      </c>
      <c r="E1349">
        <v>162</v>
      </c>
      <c r="F1349">
        <v>242</v>
      </c>
    </row>
    <row r="1350" spans="1:6">
      <c r="A1350" t="s">
        <v>5994</v>
      </c>
      <c r="B1350">
        <v>0</v>
      </c>
      <c r="C1350">
        <v>0</v>
      </c>
      <c r="D1350">
        <v>3</v>
      </c>
      <c r="E1350">
        <v>162</v>
      </c>
      <c r="F1350">
        <v>162</v>
      </c>
    </row>
    <row r="1351" spans="1:6">
      <c r="A1351" t="s">
        <v>2612</v>
      </c>
      <c r="B1351">
        <v>1</v>
      </c>
      <c r="C1351">
        <v>38</v>
      </c>
      <c r="D1351">
        <v>5</v>
      </c>
      <c r="E1351">
        <v>161</v>
      </c>
      <c r="F1351">
        <v>214</v>
      </c>
    </row>
    <row r="1352" spans="1:6">
      <c r="A1352" t="s">
        <v>4806</v>
      </c>
      <c r="B1352">
        <v>1</v>
      </c>
      <c r="C1352">
        <v>51</v>
      </c>
      <c r="D1352">
        <v>5</v>
      </c>
      <c r="E1352">
        <v>161</v>
      </c>
      <c r="F1352">
        <v>230</v>
      </c>
    </row>
    <row r="1353" spans="1:6">
      <c r="A1353" t="s">
        <v>3959</v>
      </c>
      <c r="B1353">
        <v>1</v>
      </c>
      <c r="C1353">
        <v>41</v>
      </c>
      <c r="D1353">
        <v>5</v>
      </c>
      <c r="E1353">
        <v>161</v>
      </c>
      <c r="F1353">
        <v>226</v>
      </c>
    </row>
    <row r="1354" spans="1:6">
      <c r="A1354" t="s">
        <v>870</v>
      </c>
      <c r="B1354">
        <v>1</v>
      </c>
      <c r="C1354">
        <v>55</v>
      </c>
      <c r="D1354">
        <v>5</v>
      </c>
      <c r="E1354">
        <v>161</v>
      </c>
      <c r="F1354">
        <v>246</v>
      </c>
    </row>
    <row r="1355" spans="1:6">
      <c r="A1355" t="s">
        <v>3553</v>
      </c>
      <c r="B1355">
        <v>1</v>
      </c>
      <c r="C1355">
        <v>37</v>
      </c>
      <c r="D1355">
        <v>5</v>
      </c>
      <c r="E1355">
        <v>161</v>
      </c>
      <c r="F1355">
        <v>219</v>
      </c>
    </row>
    <row r="1356" spans="1:6">
      <c r="A1356" t="s">
        <v>5683</v>
      </c>
      <c r="B1356">
        <v>0</v>
      </c>
      <c r="C1356">
        <v>0</v>
      </c>
      <c r="D1356">
        <v>3</v>
      </c>
      <c r="E1356">
        <v>161</v>
      </c>
      <c r="F1356">
        <v>161</v>
      </c>
    </row>
    <row r="1357" spans="1:6">
      <c r="A1357" t="s">
        <v>435</v>
      </c>
      <c r="B1357">
        <v>0</v>
      </c>
      <c r="C1357">
        <v>0</v>
      </c>
      <c r="D1357">
        <v>2</v>
      </c>
      <c r="E1357">
        <v>161</v>
      </c>
      <c r="F1357">
        <v>161</v>
      </c>
    </row>
    <row r="1358" spans="1:6">
      <c r="A1358" t="s">
        <v>5871</v>
      </c>
      <c r="B1358">
        <v>0</v>
      </c>
      <c r="C1358">
        <v>0</v>
      </c>
      <c r="D1358">
        <v>1</v>
      </c>
      <c r="E1358">
        <v>161</v>
      </c>
      <c r="F1358">
        <v>161</v>
      </c>
    </row>
    <row r="1359" spans="1:6">
      <c r="A1359" t="s">
        <v>1117</v>
      </c>
      <c r="B1359">
        <v>1</v>
      </c>
      <c r="C1359">
        <v>37</v>
      </c>
      <c r="D1359">
        <v>5</v>
      </c>
      <c r="E1359">
        <v>160</v>
      </c>
      <c r="F1359">
        <v>218</v>
      </c>
    </row>
    <row r="1360" spans="1:6">
      <c r="A1360" t="s">
        <v>4348</v>
      </c>
      <c r="B1360">
        <v>1</v>
      </c>
      <c r="C1360">
        <v>53</v>
      </c>
      <c r="D1360">
        <v>3</v>
      </c>
      <c r="E1360">
        <v>160</v>
      </c>
      <c r="F1360">
        <v>236</v>
      </c>
    </row>
    <row r="1361" spans="1:6">
      <c r="A1361" t="s">
        <v>5377</v>
      </c>
      <c r="B1361">
        <v>0</v>
      </c>
      <c r="C1361">
        <v>0</v>
      </c>
      <c r="D1361">
        <v>2</v>
      </c>
      <c r="E1361">
        <v>160</v>
      </c>
      <c r="F1361">
        <v>160</v>
      </c>
    </row>
    <row r="1362" spans="1:6">
      <c r="A1362" t="s">
        <v>1963</v>
      </c>
      <c r="B1362">
        <v>0</v>
      </c>
      <c r="C1362">
        <v>0</v>
      </c>
      <c r="D1362">
        <v>2</v>
      </c>
      <c r="E1362">
        <v>160</v>
      </c>
      <c r="F1362">
        <v>160</v>
      </c>
    </row>
    <row r="1363" spans="1:6">
      <c r="A1363" t="s">
        <v>5702</v>
      </c>
      <c r="B1363">
        <v>0</v>
      </c>
      <c r="C1363">
        <v>0</v>
      </c>
      <c r="D1363">
        <v>2</v>
      </c>
      <c r="E1363">
        <v>160</v>
      </c>
      <c r="F1363">
        <v>160</v>
      </c>
    </row>
    <row r="1364" spans="1:6">
      <c r="A1364" t="s">
        <v>5153</v>
      </c>
      <c r="B1364">
        <v>0</v>
      </c>
      <c r="C1364">
        <v>0</v>
      </c>
      <c r="D1364">
        <v>1</v>
      </c>
      <c r="E1364">
        <v>160</v>
      </c>
      <c r="F1364">
        <v>160</v>
      </c>
    </row>
    <row r="1365" spans="1:6">
      <c r="A1365" t="s">
        <v>1881</v>
      </c>
      <c r="B1365">
        <v>0</v>
      </c>
      <c r="C1365">
        <v>0</v>
      </c>
      <c r="D1365">
        <v>1</v>
      </c>
      <c r="E1365">
        <v>160</v>
      </c>
      <c r="F1365">
        <v>160</v>
      </c>
    </row>
    <row r="1366" spans="1:6">
      <c r="A1366" t="s">
        <v>653</v>
      </c>
      <c r="B1366">
        <v>0</v>
      </c>
      <c r="C1366">
        <v>0</v>
      </c>
      <c r="D1366">
        <v>1</v>
      </c>
      <c r="E1366">
        <v>160</v>
      </c>
      <c r="F1366">
        <v>160</v>
      </c>
    </row>
    <row r="1367" spans="1:6">
      <c r="A1367" t="s">
        <v>692</v>
      </c>
      <c r="B1367">
        <v>0</v>
      </c>
      <c r="C1367">
        <v>0</v>
      </c>
      <c r="D1367">
        <v>1</v>
      </c>
      <c r="E1367">
        <v>160</v>
      </c>
      <c r="F1367">
        <v>160</v>
      </c>
    </row>
    <row r="1368" spans="1:6">
      <c r="A1368" t="s">
        <v>5721</v>
      </c>
      <c r="B1368">
        <v>0</v>
      </c>
      <c r="C1368">
        <v>0</v>
      </c>
      <c r="D1368">
        <v>1</v>
      </c>
      <c r="E1368">
        <v>160</v>
      </c>
      <c r="F1368">
        <v>160</v>
      </c>
    </row>
    <row r="1369" spans="1:6">
      <c r="A1369" t="s">
        <v>2293</v>
      </c>
      <c r="B1369">
        <v>1</v>
      </c>
      <c r="C1369">
        <v>6</v>
      </c>
      <c r="D1369">
        <v>5</v>
      </c>
      <c r="E1369">
        <v>159</v>
      </c>
      <c r="F1369">
        <v>171</v>
      </c>
    </row>
    <row r="1370" spans="1:6">
      <c r="A1370" t="s">
        <v>3139</v>
      </c>
      <c r="B1370">
        <v>1</v>
      </c>
      <c r="C1370">
        <v>54</v>
      </c>
      <c r="D1370">
        <v>5</v>
      </c>
      <c r="E1370">
        <v>159</v>
      </c>
      <c r="F1370">
        <v>243</v>
      </c>
    </row>
    <row r="1371" spans="1:6">
      <c r="A1371" t="s">
        <v>5635</v>
      </c>
      <c r="B1371">
        <v>1</v>
      </c>
      <c r="C1371">
        <v>41</v>
      </c>
      <c r="D1371">
        <v>3</v>
      </c>
      <c r="E1371">
        <v>159</v>
      </c>
      <c r="F1371">
        <v>209</v>
      </c>
    </row>
    <row r="1372" spans="1:6">
      <c r="A1372" t="s">
        <v>1328</v>
      </c>
      <c r="B1372">
        <v>1</v>
      </c>
      <c r="C1372">
        <v>34</v>
      </c>
      <c r="D1372">
        <v>5</v>
      </c>
      <c r="E1372">
        <v>158</v>
      </c>
      <c r="F1372">
        <v>210</v>
      </c>
    </row>
    <row r="1373" spans="1:6">
      <c r="A1373" t="s">
        <v>3837</v>
      </c>
      <c r="B1373">
        <v>1</v>
      </c>
      <c r="C1373">
        <v>24</v>
      </c>
      <c r="D1373">
        <v>5</v>
      </c>
      <c r="E1373">
        <v>158</v>
      </c>
      <c r="F1373">
        <v>199</v>
      </c>
    </row>
    <row r="1374" spans="1:6">
      <c r="A1374" t="s">
        <v>4889</v>
      </c>
      <c r="B1374">
        <v>1</v>
      </c>
      <c r="C1374">
        <v>66</v>
      </c>
      <c r="D1374">
        <v>4</v>
      </c>
      <c r="E1374">
        <v>158</v>
      </c>
      <c r="F1374">
        <v>248</v>
      </c>
    </row>
    <row r="1375" spans="1:6">
      <c r="A1375" t="s">
        <v>4517</v>
      </c>
      <c r="B1375">
        <v>1</v>
      </c>
      <c r="C1375">
        <v>2</v>
      </c>
      <c r="D1375">
        <v>4</v>
      </c>
      <c r="E1375">
        <v>158</v>
      </c>
      <c r="F1375">
        <v>160</v>
      </c>
    </row>
    <row r="1376" spans="1:6">
      <c r="A1376" t="s">
        <v>3032</v>
      </c>
      <c r="B1376">
        <v>1</v>
      </c>
      <c r="C1376">
        <v>60</v>
      </c>
      <c r="D1376">
        <v>4</v>
      </c>
      <c r="E1376">
        <v>158</v>
      </c>
      <c r="F1376">
        <v>238</v>
      </c>
    </row>
    <row r="1377" spans="1:6">
      <c r="A1377" t="s">
        <v>3742</v>
      </c>
      <c r="B1377">
        <v>1</v>
      </c>
      <c r="C1377">
        <v>42</v>
      </c>
      <c r="D1377">
        <v>4</v>
      </c>
      <c r="E1377">
        <v>158</v>
      </c>
      <c r="F1377">
        <v>218</v>
      </c>
    </row>
    <row r="1378" spans="1:6">
      <c r="A1378" t="s">
        <v>1225</v>
      </c>
      <c r="B1378">
        <v>1</v>
      </c>
      <c r="C1378">
        <v>28</v>
      </c>
      <c r="D1378">
        <v>5</v>
      </c>
      <c r="E1378">
        <v>157</v>
      </c>
      <c r="F1378">
        <v>202</v>
      </c>
    </row>
    <row r="1379" spans="1:6">
      <c r="A1379" t="s">
        <v>4799</v>
      </c>
      <c r="B1379">
        <v>1</v>
      </c>
      <c r="C1379">
        <v>15</v>
      </c>
      <c r="D1379">
        <v>5</v>
      </c>
      <c r="E1379">
        <v>157</v>
      </c>
      <c r="F1379">
        <v>176</v>
      </c>
    </row>
    <row r="1380" spans="1:6">
      <c r="A1380" t="s">
        <v>1114</v>
      </c>
      <c r="B1380">
        <v>1</v>
      </c>
      <c r="C1380">
        <v>26</v>
      </c>
      <c r="D1380">
        <v>5</v>
      </c>
      <c r="E1380">
        <v>156</v>
      </c>
      <c r="F1380">
        <v>196</v>
      </c>
    </row>
    <row r="1381" spans="1:6">
      <c r="A1381" t="s">
        <v>1449</v>
      </c>
      <c r="B1381">
        <v>1</v>
      </c>
      <c r="C1381">
        <v>40</v>
      </c>
      <c r="D1381">
        <v>5</v>
      </c>
      <c r="E1381">
        <v>156</v>
      </c>
      <c r="F1381">
        <v>209</v>
      </c>
    </row>
    <row r="1382" spans="1:6">
      <c r="A1382" t="s">
        <v>2345</v>
      </c>
      <c r="B1382">
        <v>1</v>
      </c>
      <c r="C1382">
        <v>44</v>
      </c>
      <c r="D1382">
        <v>5</v>
      </c>
      <c r="E1382">
        <v>156</v>
      </c>
      <c r="F1382">
        <v>217</v>
      </c>
    </row>
    <row r="1383" spans="1:6">
      <c r="A1383" t="s">
        <v>2247</v>
      </c>
      <c r="B1383">
        <v>1</v>
      </c>
      <c r="C1383">
        <v>33</v>
      </c>
      <c r="D1383">
        <v>5</v>
      </c>
      <c r="E1383">
        <v>156</v>
      </c>
      <c r="F1383">
        <v>195</v>
      </c>
    </row>
    <row r="1384" spans="1:6">
      <c r="A1384" t="s">
        <v>4639</v>
      </c>
      <c r="B1384">
        <v>0</v>
      </c>
      <c r="C1384">
        <v>0</v>
      </c>
      <c r="D1384">
        <v>2</v>
      </c>
      <c r="E1384">
        <v>156</v>
      </c>
      <c r="F1384">
        <v>156</v>
      </c>
    </row>
    <row r="1385" spans="1:6">
      <c r="A1385" t="s">
        <v>2526</v>
      </c>
      <c r="B1385">
        <v>0</v>
      </c>
      <c r="C1385">
        <v>0</v>
      </c>
      <c r="D1385">
        <v>2</v>
      </c>
      <c r="E1385">
        <v>156</v>
      </c>
      <c r="F1385">
        <v>156</v>
      </c>
    </row>
    <row r="1386" spans="1:6">
      <c r="A1386" t="s">
        <v>3807</v>
      </c>
      <c r="B1386">
        <v>1</v>
      </c>
      <c r="C1386">
        <v>30</v>
      </c>
      <c r="D1386">
        <v>4</v>
      </c>
      <c r="E1386">
        <v>155</v>
      </c>
      <c r="F1386">
        <v>211</v>
      </c>
    </row>
    <row r="1387" spans="1:6">
      <c r="A1387" t="s">
        <v>384</v>
      </c>
      <c r="B1387">
        <v>1</v>
      </c>
      <c r="C1387">
        <v>17</v>
      </c>
      <c r="D1387">
        <v>3</v>
      </c>
      <c r="E1387">
        <v>155</v>
      </c>
      <c r="F1387">
        <v>186</v>
      </c>
    </row>
    <row r="1388" spans="1:6">
      <c r="A1388" t="s">
        <v>4569</v>
      </c>
      <c r="B1388">
        <v>0</v>
      </c>
      <c r="C1388">
        <v>0</v>
      </c>
      <c r="D1388">
        <v>2</v>
      </c>
      <c r="E1388">
        <v>155</v>
      </c>
      <c r="F1388">
        <v>155</v>
      </c>
    </row>
    <row r="1389" spans="1:6">
      <c r="A1389" t="s">
        <v>1572</v>
      </c>
      <c r="B1389">
        <v>1</v>
      </c>
      <c r="C1389">
        <v>101</v>
      </c>
      <c r="D1389">
        <v>2</v>
      </c>
      <c r="E1389">
        <v>155</v>
      </c>
      <c r="F1389">
        <v>294</v>
      </c>
    </row>
    <row r="1390" spans="1:6">
      <c r="A1390" t="s">
        <v>5454</v>
      </c>
      <c r="B1390">
        <v>1</v>
      </c>
      <c r="C1390">
        <v>98</v>
      </c>
      <c r="D1390">
        <v>2</v>
      </c>
      <c r="E1390">
        <v>155</v>
      </c>
      <c r="F1390">
        <v>292</v>
      </c>
    </row>
    <row r="1391" spans="1:6">
      <c r="A1391" t="s">
        <v>1474</v>
      </c>
      <c r="B1391">
        <v>1</v>
      </c>
      <c r="C1391">
        <v>22</v>
      </c>
      <c r="D1391">
        <v>5</v>
      </c>
      <c r="E1391">
        <v>154</v>
      </c>
      <c r="F1391">
        <v>196</v>
      </c>
    </row>
    <row r="1392" spans="1:6">
      <c r="A1392" t="s">
        <v>3073</v>
      </c>
      <c r="B1392">
        <v>1</v>
      </c>
      <c r="C1392">
        <v>22</v>
      </c>
      <c r="D1392">
        <v>5</v>
      </c>
      <c r="E1392">
        <v>154</v>
      </c>
      <c r="F1392">
        <v>184</v>
      </c>
    </row>
    <row r="1393" spans="1:6">
      <c r="A1393" t="s">
        <v>2857</v>
      </c>
      <c r="B1393">
        <v>1</v>
      </c>
      <c r="C1393">
        <v>46</v>
      </c>
      <c r="D1393">
        <v>5</v>
      </c>
      <c r="E1393">
        <v>154</v>
      </c>
      <c r="F1393">
        <v>230</v>
      </c>
    </row>
    <row r="1394" spans="1:6">
      <c r="A1394" t="s">
        <v>3299</v>
      </c>
      <c r="B1394">
        <v>0</v>
      </c>
      <c r="C1394">
        <v>0</v>
      </c>
      <c r="D1394">
        <v>4</v>
      </c>
      <c r="E1394">
        <v>154</v>
      </c>
      <c r="F1394">
        <v>154</v>
      </c>
    </row>
    <row r="1395" spans="1:6">
      <c r="A1395" t="s">
        <v>3012</v>
      </c>
      <c r="B1395">
        <v>0</v>
      </c>
      <c r="C1395">
        <v>0</v>
      </c>
      <c r="D1395">
        <v>2</v>
      </c>
      <c r="E1395">
        <v>154</v>
      </c>
      <c r="F1395">
        <v>154</v>
      </c>
    </row>
    <row r="1396" spans="1:6">
      <c r="A1396" t="s">
        <v>1900</v>
      </c>
      <c r="B1396">
        <v>1</v>
      </c>
      <c r="C1396">
        <v>73</v>
      </c>
      <c r="D1396">
        <v>5</v>
      </c>
      <c r="E1396">
        <v>153</v>
      </c>
      <c r="F1396">
        <v>247</v>
      </c>
    </row>
    <row r="1397" spans="1:6">
      <c r="A1397" t="s">
        <v>2884</v>
      </c>
      <c r="B1397">
        <v>0</v>
      </c>
      <c r="C1397">
        <v>0</v>
      </c>
      <c r="D1397">
        <v>2</v>
      </c>
      <c r="E1397">
        <v>153</v>
      </c>
      <c r="F1397">
        <v>153</v>
      </c>
    </row>
    <row r="1398" spans="1:6">
      <c r="A1398" t="s">
        <v>5248</v>
      </c>
      <c r="B1398">
        <v>1</v>
      </c>
      <c r="C1398">
        <v>157</v>
      </c>
      <c r="D1398">
        <v>1</v>
      </c>
      <c r="E1398">
        <v>153</v>
      </c>
      <c r="F1398">
        <v>384</v>
      </c>
    </row>
    <row r="1399" spans="1:6">
      <c r="A1399" t="s">
        <v>4395</v>
      </c>
      <c r="B1399">
        <v>0</v>
      </c>
      <c r="C1399">
        <v>0</v>
      </c>
      <c r="D1399">
        <v>1</v>
      </c>
      <c r="E1399">
        <v>153</v>
      </c>
      <c r="F1399">
        <v>153</v>
      </c>
    </row>
    <row r="1400" spans="1:6">
      <c r="A1400" t="s">
        <v>601</v>
      </c>
      <c r="B1400">
        <v>1</v>
      </c>
      <c r="C1400">
        <v>13</v>
      </c>
      <c r="D1400">
        <v>5</v>
      </c>
      <c r="E1400">
        <v>152</v>
      </c>
      <c r="F1400">
        <v>171</v>
      </c>
    </row>
    <row r="1401" spans="1:6">
      <c r="A1401" t="s">
        <v>504</v>
      </c>
      <c r="B1401">
        <v>1</v>
      </c>
      <c r="C1401">
        <v>21</v>
      </c>
      <c r="D1401">
        <v>5</v>
      </c>
      <c r="E1401">
        <v>152</v>
      </c>
      <c r="F1401">
        <v>188</v>
      </c>
    </row>
    <row r="1402" spans="1:6">
      <c r="A1402" t="s">
        <v>4791</v>
      </c>
      <c r="B1402">
        <v>1</v>
      </c>
      <c r="C1402">
        <v>56</v>
      </c>
      <c r="D1402">
        <v>4</v>
      </c>
      <c r="E1402">
        <v>152</v>
      </c>
      <c r="F1402">
        <v>234</v>
      </c>
    </row>
    <row r="1403" spans="1:6">
      <c r="A1403" t="s">
        <v>3952</v>
      </c>
      <c r="B1403">
        <v>0</v>
      </c>
      <c r="C1403">
        <v>0</v>
      </c>
      <c r="D1403">
        <v>2</v>
      </c>
      <c r="E1403">
        <v>152</v>
      </c>
      <c r="F1403">
        <v>152</v>
      </c>
    </row>
    <row r="1404" spans="1:6">
      <c r="A1404" t="s">
        <v>5893</v>
      </c>
      <c r="B1404">
        <v>0</v>
      </c>
      <c r="C1404">
        <v>0</v>
      </c>
      <c r="D1404">
        <v>1</v>
      </c>
      <c r="E1404">
        <v>152</v>
      </c>
      <c r="F1404">
        <v>153</v>
      </c>
    </row>
    <row r="1405" spans="1:6">
      <c r="A1405" t="s">
        <v>6226</v>
      </c>
      <c r="B1405">
        <v>0</v>
      </c>
      <c r="C1405">
        <v>0</v>
      </c>
      <c r="D1405">
        <v>1</v>
      </c>
      <c r="E1405">
        <v>152</v>
      </c>
      <c r="F1405">
        <v>152</v>
      </c>
    </row>
    <row r="1406" spans="1:6">
      <c r="A1406" t="s">
        <v>4546</v>
      </c>
      <c r="B1406">
        <v>0</v>
      </c>
      <c r="C1406">
        <v>0</v>
      </c>
      <c r="D1406">
        <v>1</v>
      </c>
      <c r="E1406">
        <v>152</v>
      </c>
      <c r="F1406">
        <v>152</v>
      </c>
    </row>
    <row r="1407" spans="1:6">
      <c r="A1407" t="s">
        <v>421</v>
      </c>
      <c r="B1407">
        <v>1</v>
      </c>
      <c r="C1407">
        <v>1</v>
      </c>
      <c r="D1407">
        <v>1</v>
      </c>
      <c r="E1407">
        <v>152</v>
      </c>
      <c r="F1407">
        <v>156</v>
      </c>
    </row>
    <row r="1408" spans="1:6">
      <c r="A1408" t="s">
        <v>482</v>
      </c>
      <c r="B1408">
        <v>1</v>
      </c>
      <c r="C1408">
        <v>28</v>
      </c>
      <c r="D1408">
        <v>5</v>
      </c>
      <c r="E1408">
        <v>151</v>
      </c>
      <c r="F1408">
        <v>199</v>
      </c>
    </row>
    <row r="1409" spans="1:6">
      <c r="A1409" t="s">
        <v>5122</v>
      </c>
      <c r="B1409">
        <v>1</v>
      </c>
      <c r="C1409">
        <v>15</v>
      </c>
      <c r="D1409">
        <v>5</v>
      </c>
      <c r="E1409">
        <v>151</v>
      </c>
      <c r="F1409">
        <v>172</v>
      </c>
    </row>
    <row r="1410" spans="1:6">
      <c r="A1410" t="s">
        <v>3673</v>
      </c>
      <c r="B1410">
        <v>1</v>
      </c>
      <c r="C1410">
        <v>21</v>
      </c>
      <c r="D1410">
        <v>5</v>
      </c>
      <c r="E1410">
        <v>151</v>
      </c>
      <c r="F1410">
        <v>188</v>
      </c>
    </row>
    <row r="1411" spans="1:6">
      <c r="A1411" t="s">
        <v>1346</v>
      </c>
      <c r="B1411">
        <v>1</v>
      </c>
      <c r="C1411">
        <v>24</v>
      </c>
      <c r="D1411">
        <v>5</v>
      </c>
      <c r="E1411">
        <v>151</v>
      </c>
      <c r="F1411">
        <v>193</v>
      </c>
    </row>
    <row r="1412" spans="1:6">
      <c r="A1412" t="s">
        <v>2379</v>
      </c>
      <c r="B1412">
        <v>1</v>
      </c>
      <c r="C1412">
        <v>69</v>
      </c>
      <c r="D1412">
        <v>5</v>
      </c>
      <c r="E1412">
        <v>151</v>
      </c>
      <c r="F1412">
        <v>236</v>
      </c>
    </row>
    <row r="1413" spans="1:6">
      <c r="A1413" t="s">
        <v>1442</v>
      </c>
      <c r="B1413">
        <v>1</v>
      </c>
      <c r="C1413">
        <v>21</v>
      </c>
      <c r="D1413">
        <v>5</v>
      </c>
      <c r="E1413">
        <v>151</v>
      </c>
      <c r="F1413">
        <v>182</v>
      </c>
    </row>
    <row r="1414" spans="1:6">
      <c r="A1414" t="s">
        <v>4727</v>
      </c>
      <c r="B1414">
        <v>1</v>
      </c>
      <c r="C1414">
        <v>27</v>
      </c>
      <c r="D1414">
        <v>4</v>
      </c>
      <c r="E1414">
        <v>151</v>
      </c>
      <c r="F1414">
        <v>184</v>
      </c>
    </row>
    <row r="1415" spans="1:6">
      <c r="A1415" t="s">
        <v>5036</v>
      </c>
      <c r="B1415">
        <v>0</v>
      </c>
      <c r="C1415">
        <v>0</v>
      </c>
      <c r="D1415">
        <v>2</v>
      </c>
      <c r="E1415">
        <v>151</v>
      </c>
      <c r="F1415">
        <v>151</v>
      </c>
    </row>
    <row r="1416" spans="1:6">
      <c r="A1416" t="s">
        <v>4475</v>
      </c>
      <c r="B1416">
        <v>1</v>
      </c>
      <c r="C1416">
        <v>32</v>
      </c>
      <c r="D1416">
        <v>5</v>
      </c>
      <c r="E1416">
        <v>150</v>
      </c>
      <c r="F1416">
        <v>206</v>
      </c>
    </row>
    <row r="1417" spans="1:6">
      <c r="A1417" t="s">
        <v>3081</v>
      </c>
      <c r="B1417">
        <v>0</v>
      </c>
      <c r="C1417">
        <v>0</v>
      </c>
      <c r="D1417">
        <v>3</v>
      </c>
      <c r="E1417">
        <v>150</v>
      </c>
      <c r="F1417">
        <v>150</v>
      </c>
    </row>
    <row r="1418" spans="1:6">
      <c r="A1418" t="s">
        <v>3696</v>
      </c>
      <c r="B1418">
        <v>1</v>
      </c>
      <c r="C1418">
        <v>3</v>
      </c>
      <c r="D1418">
        <v>2</v>
      </c>
      <c r="E1418">
        <v>150</v>
      </c>
      <c r="F1418">
        <v>155</v>
      </c>
    </row>
    <row r="1419" spans="1:6">
      <c r="A1419" t="s">
        <v>1377</v>
      </c>
      <c r="B1419">
        <v>0</v>
      </c>
      <c r="C1419">
        <v>0</v>
      </c>
      <c r="D1419">
        <v>1</v>
      </c>
      <c r="E1419">
        <v>150</v>
      </c>
      <c r="F1419">
        <v>150</v>
      </c>
    </row>
    <row r="1420" spans="1:6">
      <c r="A1420" t="s">
        <v>5696</v>
      </c>
      <c r="B1420">
        <v>0</v>
      </c>
      <c r="C1420">
        <v>0</v>
      </c>
      <c r="D1420">
        <v>1</v>
      </c>
      <c r="E1420">
        <v>150</v>
      </c>
      <c r="F1420">
        <v>150</v>
      </c>
    </row>
    <row r="1421" spans="1:6">
      <c r="A1421" t="s">
        <v>3607</v>
      </c>
      <c r="B1421">
        <v>0</v>
      </c>
      <c r="C1421">
        <v>0</v>
      </c>
      <c r="D1421">
        <v>1</v>
      </c>
      <c r="E1421">
        <v>150</v>
      </c>
      <c r="F1421">
        <v>150</v>
      </c>
    </row>
    <row r="1422" spans="1:6">
      <c r="A1422" t="s">
        <v>295</v>
      </c>
      <c r="B1422">
        <v>1</v>
      </c>
      <c r="C1422">
        <v>4</v>
      </c>
      <c r="D1422">
        <v>5</v>
      </c>
      <c r="E1422">
        <v>149</v>
      </c>
      <c r="F1422">
        <v>160</v>
      </c>
    </row>
    <row r="1423" spans="1:6">
      <c r="A1423" t="s">
        <v>5055</v>
      </c>
      <c r="B1423">
        <v>1</v>
      </c>
      <c r="C1423">
        <v>21</v>
      </c>
      <c r="D1423">
        <v>5</v>
      </c>
      <c r="E1423">
        <v>149</v>
      </c>
      <c r="F1423">
        <v>199</v>
      </c>
    </row>
    <row r="1424" spans="1:6">
      <c r="A1424" t="s">
        <v>2579</v>
      </c>
      <c r="B1424">
        <v>1</v>
      </c>
      <c r="C1424">
        <v>20</v>
      </c>
      <c r="D1424">
        <v>5</v>
      </c>
      <c r="E1424">
        <v>149</v>
      </c>
      <c r="F1424">
        <v>184</v>
      </c>
    </row>
    <row r="1425" spans="1:6">
      <c r="A1425" t="s">
        <v>6278</v>
      </c>
      <c r="B1425">
        <v>1</v>
      </c>
      <c r="C1425">
        <v>27</v>
      </c>
      <c r="D1425">
        <v>5</v>
      </c>
      <c r="E1425">
        <v>149</v>
      </c>
      <c r="F1425">
        <v>204</v>
      </c>
    </row>
    <row r="1426" spans="1:6">
      <c r="A1426" t="s">
        <v>836</v>
      </c>
      <c r="B1426">
        <v>1</v>
      </c>
      <c r="C1426">
        <v>18</v>
      </c>
      <c r="D1426">
        <v>5</v>
      </c>
      <c r="E1426">
        <v>149</v>
      </c>
      <c r="F1426">
        <v>174</v>
      </c>
    </row>
    <row r="1427" spans="1:6">
      <c r="A1427" t="s">
        <v>4501</v>
      </c>
      <c r="B1427">
        <v>0</v>
      </c>
      <c r="C1427">
        <v>0</v>
      </c>
      <c r="D1427">
        <v>2</v>
      </c>
      <c r="E1427">
        <v>149</v>
      </c>
      <c r="F1427">
        <v>149</v>
      </c>
    </row>
    <row r="1428" spans="1:6">
      <c r="A1428" t="s">
        <v>4137</v>
      </c>
      <c r="B1428">
        <v>0</v>
      </c>
      <c r="C1428">
        <v>0</v>
      </c>
      <c r="D1428">
        <v>2</v>
      </c>
      <c r="E1428">
        <v>149</v>
      </c>
      <c r="F1428">
        <v>149</v>
      </c>
    </row>
    <row r="1429" spans="1:6">
      <c r="A1429" t="s">
        <v>918</v>
      </c>
      <c r="B1429">
        <v>1</v>
      </c>
      <c r="C1429">
        <v>26</v>
      </c>
      <c r="D1429">
        <v>5</v>
      </c>
      <c r="E1429">
        <v>148</v>
      </c>
      <c r="F1429">
        <v>194</v>
      </c>
    </row>
    <row r="1430" spans="1:6">
      <c r="A1430" t="s">
        <v>4643</v>
      </c>
      <c r="B1430">
        <v>1</v>
      </c>
      <c r="C1430">
        <v>26</v>
      </c>
      <c r="D1430">
        <v>5</v>
      </c>
      <c r="E1430">
        <v>148</v>
      </c>
      <c r="F1430">
        <v>193</v>
      </c>
    </row>
    <row r="1431" spans="1:6">
      <c r="A1431" t="s">
        <v>931</v>
      </c>
      <c r="B1431">
        <v>1</v>
      </c>
      <c r="C1431">
        <v>26</v>
      </c>
      <c r="D1431">
        <v>5</v>
      </c>
      <c r="E1431">
        <v>148</v>
      </c>
      <c r="F1431">
        <v>184</v>
      </c>
    </row>
    <row r="1432" spans="1:6">
      <c r="A1432" t="s">
        <v>2736</v>
      </c>
      <c r="B1432">
        <v>1</v>
      </c>
      <c r="C1432">
        <v>33</v>
      </c>
      <c r="D1432">
        <v>4</v>
      </c>
      <c r="E1432">
        <v>148</v>
      </c>
      <c r="F1432">
        <v>202</v>
      </c>
    </row>
    <row r="1433" spans="1:6">
      <c r="A1433" t="s">
        <v>3986</v>
      </c>
      <c r="B1433">
        <v>0</v>
      </c>
      <c r="C1433">
        <v>0</v>
      </c>
      <c r="D1433">
        <v>4</v>
      </c>
      <c r="E1433">
        <v>148</v>
      </c>
      <c r="F1433">
        <v>148</v>
      </c>
    </row>
    <row r="1434" spans="1:6">
      <c r="A1434" t="s">
        <v>3462</v>
      </c>
      <c r="B1434">
        <v>1</v>
      </c>
      <c r="C1434">
        <v>108</v>
      </c>
      <c r="D1434">
        <v>3</v>
      </c>
      <c r="E1434">
        <v>148</v>
      </c>
      <c r="F1434">
        <v>303</v>
      </c>
    </row>
    <row r="1435" spans="1:6">
      <c r="A1435" t="s">
        <v>4438</v>
      </c>
      <c r="B1435">
        <v>0</v>
      </c>
      <c r="C1435">
        <v>0</v>
      </c>
      <c r="D1435">
        <v>2</v>
      </c>
      <c r="E1435">
        <v>148</v>
      </c>
      <c r="F1435">
        <v>148</v>
      </c>
    </row>
    <row r="1436" spans="1:6">
      <c r="A1436" t="s">
        <v>3735</v>
      </c>
      <c r="B1436">
        <v>0</v>
      </c>
      <c r="C1436">
        <v>0</v>
      </c>
      <c r="D1436">
        <v>1</v>
      </c>
      <c r="E1436">
        <v>148</v>
      </c>
      <c r="F1436">
        <v>148</v>
      </c>
    </row>
    <row r="1437" spans="1:6">
      <c r="A1437" t="s">
        <v>1642</v>
      </c>
      <c r="B1437">
        <v>0</v>
      </c>
      <c r="C1437">
        <v>0</v>
      </c>
      <c r="D1437">
        <v>1</v>
      </c>
      <c r="E1437">
        <v>148</v>
      </c>
      <c r="F1437">
        <v>148</v>
      </c>
    </row>
    <row r="1438" spans="1:6">
      <c r="A1438" t="s">
        <v>2533</v>
      </c>
      <c r="B1438">
        <v>0</v>
      </c>
      <c r="C1438">
        <v>0</v>
      </c>
      <c r="D1438">
        <v>1</v>
      </c>
      <c r="E1438">
        <v>148</v>
      </c>
      <c r="F1438">
        <v>148</v>
      </c>
    </row>
    <row r="1439" spans="1:6">
      <c r="A1439" t="s">
        <v>4408</v>
      </c>
      <c r="B1439">
        <v>1</v>
      </c>
      <c r="C1439">
        <v>30</v>
      </c>
      <c r="D1439">
        <v>5</v>
      </c>
      <c r="E1439">
        <v>147</v>
      </c>
      <c r="F1439">
        <v>185</v>
      </c>
    </row>
    <row r="1440" spans="1:6">
      <c r="A1440" t="s">
        <v>3989</v>
      </c>
      <c r="B1440">
        <v>1</v>
      </c>
      <c r="C1440">
        <v>9</v>
      </c>
      <c r="D1440">
        <v>5</v>
      </c>
      <c r="E1440">
        <v>147</v>
      </c>
      <c r="F1440">
        <v>164</v>
      </c>
    </row>
    <row r="1441" spans="1:6">
      <c r="A1441" t="s">
        <v>1800</v>
      </c>
      <c r="B1441">
        <v>1</v>
      </c>
      <c r="C1441">
        <v>28</v>
      </c>
      <c r="D1441">
        <v>5</v>
      </c>
      <c r="E1441">
        <v>147</v>
      </c>
      <c r="F1441">
        <v>188</v>
      </c>
    </row>
    <row r="1442" spans="1:6">
      <c r="A1442" t="s">
        <v>808</v>
      </c>
      <c r="B1442">
        <v>1</v>
      </c>
      <c r="C1442">
        <v>61</v>
      </c>
      <c r="D1442">
        <v>5</v>
      </c>
      <c r="E1442">
        <v>147</v>
      </c>
      <c r="F1442">
        <v>232</v>
      </c>
    </row>
    <row r="1443" spans="1:6">
      <c r="A1443" t="s">
        <v>3239</v>
      </c>
      <c r="B1443">
        <v>0</v>
      </c>
      <c r="C1443">
        <v>0</v>
      </c>
      <c r="D1443">
        <v>3</v>
      </c>
      <c r="E1443">
        <v>147</v>
      </c>
      <c r="F1443">
        <v>147</v>
      </c>
    </row>
    <row r="1444" spans="1:6">
      <c r="A1444" t="s">
        <v>2647</v>
      </c>
      <c r="B1444">
        <v>1</v>
      </c>
      <c r="C1444">
        <v>46</v>
      </c>
      <c r="D1444">
        <v>2</v>
      </c>
      <c r="E1444">
        <v>147</v>
      </c>
      <c r="F1444">
        <v>220</v>
      </c>
    </row>
    <row r="1445" spans="1:6">
      <c r="A1445" t="s">
        <v>5983</v>
      </c>
      <c r="B1445">
        <v>0</v>
      </c>
      <c r="C1445">
        <v>0</v>
      </c>
      <c r="D1445">
        <v>2</v>
      </c>
      <c r="E1445">
        <v>147</v>
      </c>
      <c r="F1445">
        <v>147</v>
      </c>
    </row>
    <row r="1446" spans="1:6">
      <c r="A1446" t="s">
        <v>4692</v>
      </c>
      <c r="B1446">
        <v>0</v>
      </c>
      <c r="C1446">
        <v>0</v>
      </c>
      <c r="D1446">
        <v>1</v>
      </c>
      <c r="E1446">
        <v>147</v>
      </c>
      <c r="F1446">
        <v>147</v>
      </c>
    </row>
    <row r="1447" spans="1:6">
      <c r="A1447" t="s">
        <v>6243</v>
      </c>
      <c r="B1447">
        <v>1</v>
      </c>
      <c r="C1447">
        <v>19</v>
      </c>
      <c r="D1447">
        <v>5</v>
      </c>
      <c r="E1447">
        <v>146</v>
      </c>
      <c r="F1447">
        <v>179</v>
      </c>
    </row>
    <row r="1448" spans="1:6">
      <c r="A1448" t="s">
        <v>834</v>
      </c>
      <c r="B1448">
        <v>1</v>
      </c>
      <c r="C1448">
        <v>21</v>
      </c>
      <c r="D1448">
        <v>5</v>
      </c>
      <c r="E1448">
        <v>146</v>
      </c>
      <c r="F1448">
        <v>175</v>
      </c>
    </row>
    <row r="1449" spans="1:6">
      <c r="A1449" t="s">
        <v>3103</v>
      </c>
      <c r="B1449">
        <v>1</v>
      </c>
      <c r="C1449">
        <v>16</v>
      </c>
      <c r="D1449">
        <v>5</v>
      </c>
      <c r="E1449">
        <v>146</v>
      </c>
      <c r="F1449">
        <v>169</v>
      </c>
    </row>
    <row r="1450" spans="1:6">
      <c r="A1450" t="s">
        <v>1951</v>
      </c>
      <c r="B1450">
        <v>1</v>
      </c>
      <c r="C1450">
        <v>18</v>
      </c>
      <c r="D1450">
        <v>5</v>
      </c>
      <c r="E1450">
        <v>146</v>
      </c>
      <c r="F1450">
        <v>176</v>
      </c>
    </row>
    <row r="1451" spans="1:6">
      <c r="A1451" t="s">
        <v>3932</v>
      </c>
      <c r="B1451">
        <v>1</v>
      </c>
      <c r="C1451">
        <v>31</v>
      </c>
      <c r="D1451">
        <v>5</v>
      </c>
      <c r="E1451">
        <v>146</v>
      </c>
      <c r="F1451">
        <v>190</v>
      </c>
    </row>
    <row r="1452" spans="1:6">
      <c r="A1452" t="s">
        <v>2348</v>
      </c>
      <c r="B1452">
        <v>1</v>
      </c>
      <c r="C1452">
        <v>48</v>
      </c>
      <c r="D1452">
        <v>5</v>
      </c>
      <c r="E1452">
        <v>146</v>
      </c>
      <c r="F1452">
        <v>211</v>
      </c>
    </row>
    <row r="1453" spans="1:6">
      <c r="A1453" t="s">
        <v>1382</v>
      </c>
      <c r="B1453">
        <v>1</v>
      </c>
      <c r="C1453">
        <v>20</v>
      </c>
      <c r="D1453">
        <v>5</v>
      </c>
      <c r="E1453">
        <v>146</v>
      </c>
      <c r="F1453">
        <v>185</v>
      </c>
    </row>
    <row r="1454" spans="1:6">
      <c r="A1454" t="s">
        <v>3893</v>
      </c>
      <c r="B1454">
        <v>1</v>
      </c>
      <c r="C1454">
        <v>41</v>
      </c>
      <c r="D1454">
        <v>4</v>
      </c>
      <c r="E1454">
        <v>146</v>
      </c>
      <c r="F1454">
        <v>202</v>
      </c>
    </row>
    <row r="1455" spans="1:6">
      <c r="A1455" t="s">
        <v>6132</v>
      </c>
      <c r="B1455">
        <v>1</v>
      </c>
      <c r="C1455">
        <v>77</v>
      </c>
      <c r="D1455">
        <v>4</v>
      </c>
      <c r="E1455">
        <v>146</v>
      </c>
      <c r="F1455">
        <v>277</v>
      </c>
    </row>
    <row r="1456" spans="1:6">
      <c r="A1456" t="s">
        <v>5411</v>
      </c>
      <c r="B1456">
        <v>1</v>
      </c>
      <c r="C1456">
        <v>76</v>
      </c>
      <c r="D1456">
        <v>4</v>
      </c>
      <c r="E1456">
        <v>146</v>
      </c>
      <c r="F1456">
        <v>242</v>
      </c>
    </row>
    <row r="1457" spans="1:6">
      <c r="A1457" t="s">
        <v>3901</v>
      </c>
      <c r="B1457">
        <v>0</v>
      </c>
      <c r="C1457">
        <v>0</v>
      </c>
      <c r="D1457">
        <v>1</v>
      </c>
      <c r="E1457">
        <v>146</v>
      </c>
      <c r="F1457">
        <v>146</v>
      </c>
    </row>
    <row r="1458" spans="1:6">
      <c r="A1458" t="s">
        <v>673</v>
      </c>
      <c r="B1458">
        <v>1</v>
      </c>
      <c r="C1458">
        <v>40</v>
      </c>
      <c r="D1458">
        <v>3</v>
      </c>
      <c r="E1458">
        <v>145</v>
      </c>
      <c r="F1458">
        <v>205</v>
      </c>
    </row>
    <row r="1459" spans="1:6">
      <c r="A1459" t="s">
        <v>6197</v>
      </c>
      <c r="B1459">
        <v>0</v>
      </c>
      <c r="C1459">
        <v>0</v>
      </c>
      <c r="D1459">
        <v>2</v>
      </c>
      <c r="E1459">
        <v>145</v>
      </c>
      <c r="F1459">
        <v>145</v>
      </c>
    </row>
    <row r="1460" spans="1:6">
      <c r="A1460" t="s">
        <v>5800</v>
      </c>
      <c r="B1460">
        <v>0</v>
      </c>
      <c r="C1460">
        <v>0</v>
      </c>
      <c r="D1460">
        <v>2</v>
      </c>
      <c r="E1460">
        <v>145</v>
      </c>
      <c r="F1460">
        <v>145</v>
      </c>
    </row>
    <row r="1461" spans="1:6">
      <c r="A1461" t="s">
        <v>3494</v>
      </c>
      <c r="B1461">
        <v>1</v>
      </c>
      <c r="C1461">
        <v>43</v>
      </c>
      <c r="D1461">
        <v>5</v>
      </c>
      <c r="E1461">
        <v>144</v>
      </c>
      <c r="F1461">
        <v>209</v>
      </c>
    </row>
    <row r="1462" spans="1:6">
      <c r="A1462" t="s">
        <v>1942</v>
      </c>
      <c r="B1462">
        <v>1</v>
      </c>
      <c r="C1462">
        <v>24</v>
      </c>
      <c r="D1462">
        <v>5</v>
      </c>
      <c r="E1462">
        <v>144</v>
      </c>
      <c r="F1462">
        <v>187</v>
      </c>
    </row>
    <row r="1463" spans="1:6">
      <c r="A1463" t="s">
        <v>3602</v>
      </c>
      <c r="B1463">
        <v>1</v>
      </c>
      <c r="C1463">
        <v>41</v>
      </c>
      <c r="D1463">
        <v>5</v>
      </c>
      <c r="E1463">
        <v>144</v>
      </c>
      <c r="F1463">
        <v>199</v>
      </c>
    </row>
    <row r="1464" spans="1:6">
      <c r="A1464" t="s">
        <v>4418</v>
      </c>
      <c r="B1464">
        <v>1</v>
      </c>
      <c r="C1464">
        <v>18</v>
      </c>
      <c r="D1464">
        <v>5</v>
      </c>
      <c r="E1464">
        <v>144</v>
      </c>
      <c r="F1464">
        <v>171</v>
      </c>
    </row>
    <row r="1465" spans="1:6">
      <c r="A1465" t="s">
        <v>6113</v>
      </c>
      <c r="B1465">
        <v>1</v>
      </c>
      <c r="C1465">
        <v>37</v>
      </c>
      <c r="D1465">
        <v>5</v>
      </c>
      <c r="E1465">
        <v>144</v>
      </c>
      <c r="F1465">
        <v>195</v>
      </c>
    </row>
    <row r="1466" spans="1:6">
      <c r="A1466" t="s">
        <v>5875</v>
      </c>
      <c r="B1466">
        <v>1</v>
      </c>
      <c r="C1466">
        <v>31</v>
      </c>
      <c r="D1466">
        <v>4</v>
      </c>
      <c r="E1466">
        <v>144</v>
      </c>
      <c r="F1466">
        <v>179</v>
      </c>
    </row>
    <row r="1467" spans="1:6">
      <c r="A1467" t="s">
        <v>3500</v>
      </c>
      <c r="B1467">
        <v>0</v>
      </c>
      <c r="C1467">
        <v>0</v>
      </c>
      <c r="D1467">
        <v>3</v>
      </c>
      <c r="E1467">
        <v>144</v>
      </c>
      <c r="F1467">
        <v>144</v>
      </c>
    </row>
    <row r="1468" spans="1:6">
      <c r="A1468" t="s">
        <v>278</v>
      </c>
      <c r="B1468">
        <v>0</v>
      </c>
      <c r="C1468">
        <v>0</v>
      </c>
      <c r="D1468">
        <v>1</v>
      </c>
      <c r="E1468">
        <v>144</v>
      </c>
      <c r="F1468">
        <v>144</v>
      </c>
    </row>
    <row r="1469" spans="1:6">
      <c r="A1469" t="s">
        <v>5131</v>
      </c>
      <c r="B1469">
        <v>1</v>
      </c>
      <c r="C1469">
        <v>17</v>
      </c>
      <c r="D1469">
        <v>5</v>
      </c>
      <c r="E1469">
        <v>143</v>
      </c>
      <c r="F1469">
        <v>172</v>
      </c>
    </row>
    <row r="1470" spans="1:6">
      <c r="A1470" t="s">
        <v>3104</v>
      </c>
      <c r="B1470">
        <v>1</v>
      </c>
      <c r="C1470">
        <v>31</v>
      </c>
      <c r="D1470">
        <v>5</v>
      </c>
      <c r="E1470">
        <v>143</v>
      </c>
      <c r="F1470">
        <v>199</v>
      </c>
    </row>
    <row r="1471" spans="1:6">
      <c r="A1471" t="s">
        <v>392</v>
      </c>
      <c r="B1471">
        <v>1</v>
      </c>
      <c r="C1471">
        <v>31</v>
      </c>
      <c r="D1471">
        <v>5</v>
      </c>
      <c r="E1471">
        <v>143</v>
      </c>
      <c r="F1471">
        <v>186</v>
      </c>
    </row>
    <row r="1472" spans="1:6">
      <c r="A1472" t="s">
        <v>3814</v>
      </c>
      <c r="B1472">
        <v>1</v>
      </c>
      <c r="C1472">
        <v>44</v>
      </c>
      <c r="D1472">
        <v>4</v>
      </c>
      <c r="E1472">
        <v>143</v>
      </c>
      <c r="F1472">
        <v>218</v>
      </c>
    </row>
    <row r="1473" spans="1:6">
      <c r="A1473" t="s">
        <v>4370</v>
      </c>
      <c r="B1473">
        <v>0</v>
      </c>
      <c r="C1473">
        <v>0</v>
      </c>
      <c r="D1473">
        <v>4</v>
      </c>
      <c r="E1473">
        <v>143</v>
      </c>
      <c r="F1473">
        <v>143</v>
      </c>
    </row>
    <row r="1474" spans="1:6">
      <c r="A1474" t="s">
        <v>2228</v>
      </c>
      <c r="B1474">
        <v>0</v>
      </c>
      <c r="C1474">
        <v>0</v>
      </c>
      <c r="D1474">
        <v>3</v>
      </c>
      <c r="E1474">
        <v>143</v>
      </c>
      <c r="F1474">
        <v>143</v>
      </c>
    </row>
    <row r="1475" spans="1:6">
      <c r="A1475" t="s">
        <v>4473</v>
      </c>
      <c r="B1475">
        <v>0</v>
      </c>
      <c r="C1475">
        <v>0</v>
      </c>
      <c r="D1475">
        <v>2</v>
      </c>
      <c r="E1475">
        <v>143</v>
      </c>
      <c r="F1475">
        <v>143</v>
      </c>
    </row>
    <row r="1476" spans="1:6">
      <c r="A1476" t="s">
        <v>4095</v>
      </c>
      <c r="B1476">
        <v>0</v>
      </c>
      <c r="C1476">
        <v>0</v>
      </c>
      <c r="D1476">
        <v>2</v>
      </c>
      <c r="E1476">
        <v>143</v>
      </c>
      <c r="F1476">
        <v>143</v>
      </c>
    </row>
    <row r="1477" spans="1:6">
      <c r="A1477" t="s">
        <v>989</v>
      </c>
      <c r="B1477">
        <v>1</v>
      </c>
      <c r="C1477">
        <v>41</v>
      </c>
      <c r="D1477">
        <v>5</v>
      </c>
      <c r="E1477">
        <v>142</v>
      </c>
      <c r="F1477">
        <v>200</v>
      </c>
    </row>
    <row r="1478" spans="1:6">
      <c r="A1478" t="s">
        <v>4658</v>
      </c>
      <c r="B1478">
        <v>0</v>
      </c>
      <c r="C1478">
        <v>0</v>
      </c>
      <c r="D1478">
        <v>2</v>
      </c>
      <c r="E1478">
        <v>142</v>
      </c>
      <c r="F1478">
        <v>142</v>
      </c>
    </row>
    <row r="1479" spans="1:6">
      <c r="A1479" t="s">
        <v>1367</v>
      </c>
      <c r="B1479">
        <v>1</v>
      </c>
      <c r="C1479">
        <v>25</v>
      </c>
      <c r="D1479">
        <v>5</v>
      </c>
      <c r="E1479">
        <v>141</v>
      </c>
      <c r="F1479">
        <v>183</v>
      </c>
    </row>
    <row r="1480" spans="1:6">
      <c r="A1480" t="s">
        <v>2166</v>
      </c>
      <c r="B1480">
        <v>1</v>
      </c>
      <c r="C1480">
        <v>41</v>
      </c>
      <c r="D1480">
        <v>5</v>
      </c>
      <c r="E1480">
        <v>141</v>
      </c>
      <c r="F1480">
        <v>209</v>
      </c>
    </row>
    <row r="1481" spans="1:6">
      <c r="A1481" t="s">
        <v>1312</v>
      </c>
      <c r="B1481">
        <v>1</v>
      </c>
      <c r="C1481">
        <v>28</v>
      </c>
      <c r="D1481">
        <v>5</v>
      </c>
      <c r="E1481">
        <v>141</v>
      </c>
      <c r="F1481">
        <v>183</v>
      </c>
    </row>
    <row r="1482" spans="1:6">
      <c r="A1482" t="s">
        <v>3074</v>
      </c>
      <c r="B1482">
        <v>1</v>
      </c>
      <c r="C1482">
        <v>45</v>
      </c>
      <c r="D1482">
        <v>5</v>
      </c>
      <c r="E1482">
        <v>141</v>
      </c>
      <c r="F1482">
        <v>205</v>
      </c>
    </row>
    <row r="1483" spans="1:6">
      <c r="A1483" t="s">
        <v>4964</v>
      </c>
      <c r="B1483">
        <v>1</v>
      </c>
      <c r="C1483">
        <v>59</v>
      </c>
      <c r="D1483">
        <v>4</v>
      </c>
      <c r="E1483">
        <v>141</v>
      </c>
      <c r="F1483">
        <v>235</v>
      </c>
    </row>
    <row r="1484" spans="1:6">
      <c r="A1484" t="s">
        <v>3870</v>
      </c>
      <c r="B1484">
        <v>1</v>
      </c>
      <c r="C1484">
        <v>37</v>
      </c>
      <c r="D1484">
        <v>3</v>
      </c>
      <c r="E1484">
        <v>141</v>
      </c>
      <c r="F1484">
        <v>188</v>
      </c>
    </row>
    <row r="1485" spans="1:6">
      <c r="A1485" t="s">
        <v>1158</v>
      </c>
      <c r="B1485">
        <v>1</v>
      </c>
      <c r="C1485">
        <v>26</v>
      </c>
      <c r="D1485">
        <v>5</v>
      </c>
      <c r="E1485">
        <v>140</v>
      </c>
      <c r="F1485">
        <v>187</v>
      </c>
    </row>
    <row r="1486" spans="1:6">
      <c r="A1486" t="s">
        <v>4845</v>
      </c>
      <c r="B1486">
        <v>1</v>
      </c>
      <c r="C1486">
        <v>23</v>
      </c>
      <c r="D1486">
        <v>5</v>
      </c>
      <c r="E1486">
        <v>140</v>
      </c>
      <c r="F1486">
        <v>174</v>
      </c>
    </row>
    <row r="1487" spans="1:6">
      <c r="A1487" t="s">
        <v>2899</v>
      </c>
      <c r="B1487">
        <v>1</v>
      </c>
      <c r="C1487">
        <v>53</v>
      </c>
      <c r="D1487">
        <v>5</v>
      </c>
      <c r="E1487">
        <v>140</v>
      </c>
      <c r="F1487">
        <v>210</v>
      </c>
    </row>
    <row r="1488" spans="1:6">
      <c r="A1488" t="s">
        <v>3088</v>
      </c>
      <c r="B1488">
        <v>1</v>
      </c>
      <c r="C1488">
        <v>30</v>
      </c>
      <c r="D1488">
        <v>5</v>
      </c>
      <c r="E1488">
        <v>140</v>
      </c>
      <c r="F1488">
        <v>185</v>
      </c>
    </row>
    <row r="1489" spans="1:6">
      <c r="A1489" t="s">
        <v>5034</v>
      </c>
      <c r="B1489">
        <v>1</v>
      </c>
      <c r="C1489">
        <v>40</v>
      </c>
      <c r="D1489">
        <v>5</v>
      </c>
      <c r="E1489">
        <v>140</v>
      </c>
      <c r="F1489">
        <v>193</v>
      </c>
    </row>
    <row r="1490" spans="1:6">
      <c r="A1490" t="s">
        <v>3823</v>
      </c>
      <c r="B1490">
        <v>1</v>
      </c>
      <c r="C1490">
        <v>132</v>
      </c>
      <c r="D1490">
        <v>1</v>
      </c>
      <c r="E1490">
        <v>140</v>
      </c>
      <c r="F1490">
        <v>324</v>
      </c>
    </row>
    <row r="1491" spans="1:6">
      <c r="A1491" t="s">
        <v>4549</v>
      </c>
      <c r="B1491">
        <v>1</v>
      </c>
      <c r="C1491">
        <v>11</v>
      </c>
      <c r="D1491">
        <v>4</v>
      </c>
      <c r="E1491">
        <v>139</v>
      </c>
      <c r="F1491">
        <v>153</v>
      </c>
    </row>
    <row r="1492" spans="1:6">
      <c r="A1492" t="s">
        <v>3058</v>
      </c>
      <c r="B1492">
        <v>0</v>
      </c>
      <c r="C1492">
        <v>0</v>
      </c>
      <c r="D1492">
        <v>3</v>
      </c>
      <c r="E1492">
        <v>139</v>
      </c>
      <c r="F1492">
        <v>139</v>
      </c>
    </row>
    <row r="1493" spans="1:6">
      <c r="A1493" t="s">
        <v>5872</v>
      </c>
      <c r="B1493">
        <v>0</v>
      </c>
      <c r="C1493">
        <v>0</v>
      </c>
      <c r="D1493">
        <v>2</v>
      </c>
      <c r="E1493">
        <v>139</v>
      </c>
      <c r="F1493">
        <v>139</v>
      </c>
    </row>
    <row r="1494" spans="1:6">
      <c r="A1494" t="s">
        <v>2732</v>
      </c>
      <c r="B1494">
        <v>0</v>
      </c>
      <c r="C1494">
        <v>0</v>
      </c>
      <c r="D1494">
        <v>2</v>
      </c>
      <c r="E1494">
        <v>139</v>
      </c>
      <c r="F1494">
        <v>139</v>
      </c>
    </row>
    <row r="1495" spans="1:6">
      <c r="A1495" t="s">
        <v>730</v>
      </c>
      <c r="B1495">
        <v>1</v>
      </c>
      <c r="C1495">
        <v>36</v>
      </c>
      <c r="D1495">
        <v>5</v>
      </c>
      <c r="E1495">
        <v>138</v>
      </c>
      <c r="F1495">
        <v>188</v>
      </c>
    </row>
    <row r="1496" spans="1:6">
      <c r="A1496" t="s">
        <v>3627</v>
      </c>
      <c r="B1496">
        <v>1</v>
      </c>
      <c r="C1496">
        <v>43</v>
      </c>
      <c r="D1496">
        <v>5</v>
      </c>
      <c r="E1496">
        <v>138</v>
      </c>
      <c r="F1496">
        <v>203</v>
      </c>
    </row>
    <row r="1497" spans="1:6">
      <c r="A1497" t="s">
        <v>5631</v>
      </c>
      <c r="B1497">
        <v>1</v>
      </c>
      <c r="C1497">
        <v>13</v>
      </c>
      <c r="D1497">
        <v>5</v>
      </c>
      <c r="E1497">
        <v>138</v>
      </c>
      <c r="F1497">
        <v>155</v>
      </c>
    </row>
    <row r="1498" spans="1:6">
      <c r="A1498" t="s">
        <v>3677</v>
      </c>
      <c r="B1498">
        <v>1</v>
      </c>
      <c r="C1498">
        <v>5</v>
      </c>
      <c r="D1498">
        <v>5</v>
      </c>
      <c r="E1498">
        <v>138</v>
      </c>
      <c r="F1498">
        <v>145</v>
      </c>
    </row>
    <row r="1499" spans="1:6">
      <c r="A1499" t="s">
        <v>884</v>
      </c>
      <c r="B1499">
        <v>1</v>
      </c>
      <c r="C1499">
        <v>8</v>
      </c>
      <c r="D1499">
        <v>5</v>
      </c>
      <c r="E1499">
        <v>138</v>
      </c>
      <c r="F1499">
        <v>148</v>
      </c>
    </row>
    <row r="1500" spans="1:6">
      <c r="A1500" t="s">
        <v>4559</v>
      </c>
      <c r="B1500">
        <v>1</v>
      </c>
      <c r="C1500">
        <v>50</v>
      </c>
      <c r="D1500">
        <v>4</v>
      </c>
      <c r="E1500">
        <v>138</v>
      </c>
      <c r="F1500">
        <v>209</v>
      </c>
    </row>
    <row r="1501" spans="1:6">
      <c r="A1501" t="s">
        <v>6138</v>
      </c>
      <c r="B1501">
        <v>1</v>
      </c>
      <c r="C1501">
        <v>17</v>
      </c>
      <c r="D1501">
        <v>5</v>
      </c>
      <c r="E1501">
        <v>137</v>
      </c>
      <c r="F1501">
        <v>158</v>
      </c>
    </row>
    <row r="1502" spans="1:6">
      <c r="A1502" t="s">
        <v>912</v>
      </c>
      <c r="B1502">
        <v>1</v>
      </c>
      <c r="C1502">
        <v>25</v>
      </c>
      <c r="D1502">
        <v>5</v>
      </c>
      <c r="E1502">
        <v>137</v>
      </c>
      <c r="F1502">
        <v>174</v>
      </c>
    </row>
    <row r="1503" spans="1:6">
      <c r="A1503" t="s">
        <v>2731</v>
      </c>
      <c r="B1503">
        <v>1</v>
      </c>
      <c r="C1503">
        <v>33</v>
      </c>
      <c r="D1503">
        <v>3</v>
      </c>
      <c r="E1503">
        <v>137</v>
      </c>
      <c r="F1503">
        <v>186</v>
      </c>
    </row>
    <row r="1504" spans="1:6">
      <c r="A1504" t="s">
        <v>459</v>
      </c>
      <c r="B1504">
        <v>0</v>
      </c>
      <c r="C1504">
        <v>0</v>
      </c>
      <c r="D1504">
        <v>3</v>
      </c>
      <c r="E1504">
        <v>137</v>
      </c>
      <c r="F1504">
        <v>137</v>
      </c>
    </row>
    <row r="1505" spans="1:6">
      <c r="A1505" t="s">
        <v>3773</v>
      </c>
      <c r="B1505">
        <v>0</v>
      </c>
      <c r="C1505">
        <v>0</v>
      </c>
      <c r="D1505">
        <v>2</v>
      </c>
      <c r="E1505">
        <v>137</v>
      </c>
      <c r="F1505">
        <v>137</v>
      </c>
    </row>
    <row r="1506" spans="1:6">
      <c r="A1506" t="s">
        <v>1135</v>
      </c>
      <c r="B1506">
        <v>0</v>
      </c>
      <c r="C1506">
        <v>0</v>
      </c>
      <c r="D1506">
        <v>1</v>
      </c>
      <c r="E1506">
        <v>137</v>
      </c>
      <c r="F1506">
        <v>137</v>
      </c>
    </row>
    <row r="1507" spans="1:6">
      <c r="A1507" t="s">
        <v>3589</v>
      </c>
      <c r="B1507">
        <v>0</v>
      </c>
      <c r="C1507">
        <v>0</v>
      </c>
      <c r="D1507">
        <v>1</v>
      </c>
      <c r="E1507">
        <v>137</v>
      </c>
      <c r="F1507">
        <v>137</v>
      </c>
    </row>
    <row r="1508" spans="1:6">
      <c r="A1508" t="s">
        <v>6192</v>
      </c>
      <c r="B1508">
        <v>1</v>
      </c>
      <c r="C1508">
        <v>34</v>
      </c>
      <c r="D1508">
        <v>5</v>
      </c>
      <c r="E1508">
        <v>136</v>
      </c>
      <c r="F1508">
        <v>177</v>
      </c>
    </row>
    <row r="1509" spans="1:6">
      <c r="A1509" t="s">
        <v>5427</v>
      </c>
      <c r="B1509">
        <v>0</v>
      </c>
      <c r="C1509">
        <v>0</v>
      </c>
      <c r="D1509">
        <v>3</v>
      </c>
      <c r="E1509">
        <v>136</v>
      </c>
      <c r="F1509">
        <v>136</v>
      </c>
    </row>
    <row r="1510" spans="1:6">
      <c r="A1510" t="s">
        <v>4478</v>
      </c>
      <c r="B1510">
        <v>1</v>
      </c>
      <c r="C1510">
        <v>59</v>
      </c>
      <c r="D1510">
        <v>2</v>
      </c>
      <c r="E1510">
        <v>136</v>
      </c>
      <c r="F1510">
        <v>227</v>
      </c>
    </row>
    <row r="1511" spans="1:6">
      <c r="A1511" t="s">
        <v>2682</v>
      </c>
      <c r="B1511">
        <v>0</v>
      </c>
      <c r="C1511">
        <v>0</v>
      </c>
      <c r="D1511">
        <v>1</v>
      </c>
      <c r="E1511">
        <v>136</v>
      </c>
      <c r="F1511">
        <v>136</v>
      </c>
    </row>
    <row r="1512" spans="1:6">
      <c r="A1512" t="s">
        <v>6003</v>
      </c>
      <c r="B1512">
        <v>0</v>
      </c>
      <c r="C1512">
        <v>0</v>
      </c>
      <c r="D1512">
        <v>1</v>
      </c>
      <c r="E1512">
        <v>136</v>
      </c>
      <c r="F1512">
        <v>136</v>
      </c>
    </row>
    <row r="1513" spans="1:6">
      <c r="A1513" t="s">
        <v>1956</v>
      </c>
      <c r="B1513">
        <v>1</v>
      </c>
      <c r="C1513">
        <v>32</v>
      </c>
      <c r="D1513">
        <v>5</v>
      </c>
      <c r="E1513">
        <v>135</v>
      </c>
      <c r="F1513">
        <v>176</v>
      </c>
    </row>
    <row r="1514" spans="1:6">
      <c r="A1514" t="s">
        <v>5179</v>
      </c>
      <c r="B1514">
        <v>1</v>
      </c>
      <c r="C1514">
        <v>22</v>
      </c>
      <c r="D1514">
        <v>5</v>
      </c>
      <c r="E1514">
        <v>135</v>
      </c>
      <c r="F1514">
        <v>167</v>
      </c>
    </row>
    <row r="1515" spans="1:6">
      <c r="A1515" t="s">
        <v>405</v>
      </c>
      <c r="B1515">
        <v>1</v>
      </c>
      <c r="C1515">
        <v>38</v>
      </c>
      <c r="D1515">
        <v>5</v>
      </c>
      <c r="E1515">
        <v>135</v>
      </c>
      <c r="F1515">
        <v>187</v>
      </c>
    </row>
    <row r="1516" spans="1:6">
      <c r="A1516" t="s">
        <v>5277</v>
      </c>
      <c r="B1516">
        <v>1</v>
      </c>
      <c r="C1516">
        <v>27</v>
      </c>
      <c r="D1516">
        <v>5</v>
      </c>
      <c r="E1516">
        <v>135</v>
      </c>
      <c r="F1516">
        <v>183</v>
      </c>
    </row>
    <row r="1517" spans="1:6">
      <c r="A1517" t="s">
        <v>2784</v>
      </c>
      <c r="B1517">
        <v>1</v>
      </c>
      <c r="C1517">
        <v>46</v>
      </c>
      <c r="D1517">
        <v>4</v>
      </c>
      <c r="E1517">
        <v>135</v>
      </c>
      <c r="F1517">
        <v>200</v>
      </c>
    </row>
    <row r="1518" spans="1:6">
      <c r="A1518" t="s">
        <v>766</v>
      </c>
      <c r="B1518">
        <v>1</v>
      </c>
      <c r="C1518">
        <v>29</v>
      </c>
      <c r="D1518">
        <v>3</v>
      </c>
      <c r="E1518">
        <v>135</v>
      </c>
      <c r="F1518">
        <v>178</v>
      </c>
    </row>
    <row r="1519" spans="1:6">
      <c r="A1519" t="s">
        <v>6246</v>
      </c>
      <c r="B1519">
        <v>1</v>
      </c>
      <c r="C1519">
        <v>87</v>
      </c>
      <c r="D1519">
        <v>2</v>
      </c>
      <c r="E1519">
        <v>135</v>
      </c>
      <c r="F1519">
        <v>261</v>
      </c>
    </row>
    <row r="1520" spans="1:6">
      <c r="A1520" t="s">
        <v>679</v>
      </c>
      <c r="B1520">
        <v>0</v>
      </c>
      <c r="C1520">
        <v>0</v>
      </c>
      <c r="D1520">
        <v>2</v>
      </c>
      <c r="E1520">
        <v>135</v>
      </c>
      <c r="F1520">
        <v>135</v>
      </c>
    </row>
    <row r="1521" spans="1:6">
      <c r="A1521" t="s">
        <v>3459</v>
      </c>
      <c r="B1521">
        <v>0</v>
      </c>
      <c r="C1521">
        <v>0</v>
      </c>
      <c r="D1521">
        <v>2</v>
      </c>
      <c r="E1521">
        <v>135</v>
      </c>
      <c r="F1521">
        <v>135</v>
      </c>
    </row>
    <row r="1522" spans="1:6">
      <c r="A1522" t="s">
        <v>1244</v>
      </c>
      <c r="B1522">
        <v>0</v>
      </c>
      <c r="C1522">
        <v>0</v>
      </c>
      <c r="D1522">
        <v>2</v>
      </c>
      <c r="E1522">
        <v>135</v>
      </c>
      <c r="F1522">
        <v>135</v>
      </c>
    </row>
    <row r="1523" spans="1:6">
      <c r="A1523" t="s">
        <v>975</v>
      </c>
      <c r="B1523">
        <v>0</v>
      </c>
      <c r="C1523">
        <v>0</v>
      </c>
      <c r="D1523">
        <v>1</v>
      </c>
      <c r="E1523">
        <v>135</v>
      </c>
      <c r="F1523">
        <v>135</v>
      </c>
    </row>
    <row r="1524" spans="1:6">
      <c r="A1524" t="s">
        <v>2856</v>
      </c>
      <c r="B1524">
        <v>0</v>
      </c>
      <c r="C1524">
        <v>0</v>
      </c>
      <c r="D1524">
        <v>1</v>
      </c>
      <c r="E1524">
        <v>135</v>
      </c>
      <c r="F1524">
        <v>135</v>
      </c>
    </row>
    <row r="1525" spans="1:6">
      <c r="A1525" t="s">
        <v>4759</v>
      </c>
      <c r="B1525">
        <v>1</v>
      </c>
      <c r="C1525">
        <v>90</v>
      </c>
      <c r="D1525">
        <v>1</v>
      </c>
      <c r="E1525">
        <v>135</v>
      </c>
      <c r="F1525">
        <v>269</v>
      </c>
    </row>
    <row r="1526" spans="1:6">
      <c r="A1526" t="s">
        <v>756</v>
      </c>
      <c r="B1526">
        <v>0</v>
      </c>
      <c r="C1526">
        <v>0</v>
      </c>
      <c r="D1526">
        <v>1</v>
      </c>
      <c r="E1526">
        <v>135</v>
      </c>
      <c r="F1526">
        <v>135</v>
      </c>
    </row>
    <row r="1527" spans="1:6">
      <c r="A1527" t="s">
        <v>2011</v>
      </c>
      <c r="B1527">
        <v>1</v>
      </c>
      <c r="C1527">
        <v>26</v>
      </c>
      <c r="D1527">
        <v>5</v>
      </c>
      <c r="E1527">
        <v>134</v>
      </c>
      <c r="F1527">
        <v>174</v>
      </c>
    </row>
    <row r="1528" spans="1:6">
      <c r="A1528" t="s">
        <v>2146</v>
      </c>
      <c r="B1528">
        <v>1</v>
      </c>
      <c r="C1528">
        <v>5</v>
      </c>
      <c r="D1528">
        <v>5</v>
      </c>
      <c r="E1528">
        <v>134</v>
      </c>
      <c r="F1528">
        <v>145</v>
      </c>
    </row>
    <row r="1529" spans="1:6">
      <c r="A1529" t="s">
        <v>5041</v>
      </c>
      <c r="B1529">
        <v>1</v>
      </c>
      <c r="C1529">
        <v>53</v>
      </c>
      <c r="D1529">
        <v>5</v>
      </c>
      <c r="E1529">
        <v>134</v>
      </c>
      <c r="F1529">
        <v>209</v>
      </c>
    </row>
    <row r="1530" spans="1:6">
      <c r="A1530" t="s">
        <v>4036</v>
      </c>
      <c r="B1530">
        <v>1</v>
      </c>
      <c r="C1530">
        <v>45</v>
      </c>
      <c r="D1530">
        <v>3</v>
      </c>
      <c r="E1530">
        <v>134</v>
      </c>
      <c r="F1530">
        <v>205</v>
      </c>
    </row>
    <row r="1531" spans="1:6">
      <c r="A1531" t="s">
        <v>607</v>
      </c>
      <c r="B1531">
        <v>0</v>
      </c>
      <c r="C1531">
        <v>0</v>
      </c>
      <c r="D1531">
        <v>2</v>
      </c>
      <c r="E1531">
        <v>134</v>
      </c>
      <c r="F1531">
        <v>134</v>
      </c>
    </row>
    <row r="1532" spans="1:6">
      <c r="A1532" t="s">
        <v>4129</v>
      </c>
      <c r="B1532">
        <v>1</v>
      </c>
      <c r="C1532">
        <v>115</v>
      </c>
      <c r="D1532">
        <v>1</v>
      </c>
      <c r="E1532">
        <v>134</v>
      </c>
      <c r="F1532">
        <v>305</v>
      </c>
    </row>
    <row r="1533" spans="1:6">
      <c r="A1533" t="s">
        <v>5272</v>
      </c>
      <c r="B1533">
        <v>0</v>
      </c>
      <c r="C1533">
        <v>0</v>
      </c>
      <c r="D1533">
        <v>1</v>
      </c>
      <c r="E1533">
        <v>134</v>
      </c>
      <c r="F1533">
        <v>134</v>
      </c>
    </row>
    <row r="1534" spans="1:6">
      <c r="A1534" t="s">
        <v>4410</v>
      </c>
      <c r="B1534">
        <v>1</v>
      </c>
      <c r="C1534">
        <v>20</v>
      </c>
      <c r="D1534">
        <v>5</v>
      </c>
      <c r="E1534">
        <v>133</v>
      </c>
      <c r="F1534">
        <v>154</v>
      </c>
    </row>
    <row r="1535" spans="1:6">
      <c r="A1535" t="s">
        <v>6025</v>
      </c>
      <c r="B1535">
        <v>1</v>
      </c>
      <c r="C1535">
        <v>31</v>
      </c>
      <c r="D1535">
        <v>5</v>
      </c>
      <c r="E1535">
        <v>133</v>
      </c>
      <c r="F1535">
        <v>173</v>
      </c>
    </row>
    <row r="1536" spans="1:6">
      <c r="A1536" t="s">
        <v>4947</v>
      </c>
      <c r="B1536">
        <v>1</v>
      </c>
      <c r="C1536">
        <v>15</v>
      </c>
      <c r="D1536">
        <v>5</v>
      </c>
      <c r="E1536">
        <v>133</v>
      </c>
      <c r="F1536">
        <v>163</v>
      </c>
    </row>
    <row r="1537" spans="1:6">
      <c r="A1537" t="s">
        <v>6034</v>
      </c>
      <c r="B1537">
        <v>1</v>
      </c>
      <c r="C1537">
        <v>18</v>
      </c>
      <c r="D1537">
        <v>5</v>
      </c>
      <c r="E1537">
        <v>133</v>
      </c>
      <c r="F1537">
        <v>162</v>
      </c>
    </row>
    <row r="1538" spans="1:6">
      <c r="A1538" t="s">
        <v>921</v>
      </c>
      <c r="B1538">
        <v>1</v>
      </c>
      <c r="C1538">
        <v>46</v>
      </c>
      <c r="D1538">
        <v>5</v>
      </c>
      <c r="E1538">
        <v>133</v>
      </c>
      <c r="F1538">
        <v>188</v>
      </c>
    </row>
    <row r="1539" spans="1:6">
      <c r="A1539" t="s">
        <v>3712</v>
      </c>
      <c r="B1539">
        <v>1</v>
      </c>
      <c r="C1539">
        <v>37</v>
      </c>
      <c r="D1539">
        <v>5</v>
      </c>
      <c r="E1539">
        <v>133</v>
      </c>
      <c r="F1539">
        <v>185</v>
      </c>
    </row>
    <row r="1540" spans="1:6">
      <c r="A1540" t="s">
        <v>5007</v>
      </c>
      <c r="B1540">
        <v>1</v>
      </c>
      <c r="C1540">
        <v>37</v>
      </c>
      <c r="D1540">
        <v>5</v>
      </c>
      <c r="E1540">
        <v>133</v>
      </c>
      <c r="F1540">
        <v>190</v>
      </c>
    </row>
    <row r="1541" spans="1:6">
      <c r="A1541" t="s">
        <v>3262</v>
      </c>
      <c r="B1541">
        <v>1</v>
      </c>
      <c r="C1541">
        <v>32</v>
      </c>
      <c r="D1541">
        <v>4</v>
      </c>
      <c r="E1541">
        <v>133</v>
      </c>
      <c r="F1541">
        <v>181</v>
      </c>
    </row>
    <row r="1542" spans="1:6">
      <c r="A1542" t="s">
        <v>1039</v>
      </c>
      <c r="B1542">
        <v>0</v>
      </c>
      <c r="C1542">
        <v>0</v>
      </c>
      <c r="D1542">
        <v>2</v>
      </c>
      <c r="E1542">
        <v>133</v>
      </c>
      <c r="F1542">
        <v>133</v>
      </c>
    </row>
    <row r="1543" spans="1:6">
      <c r="A1543" t="s">
        <v>4781</v>
      </c>
      <c r="B1543">
        <v>1</v>
      </c>
      <c r="C1543">
        <v>26</v>
      </c>
      <c r="D1543">
        <v>5</v>
      </c>
      <c r="E1543">
        <v>132</v>
      </c>
      <c r="F1543">
        <v>175</v>
      </c>
    </row>
    <row r="1544" spans="1:6">
      <c r="A1544" t="s">
        <v>2389</v>
      </c>
      <c r="B1544">
        <v>1</v>
      </c>
      <c r="C1544">
        <v>46</v>
      </c>
      <c r="D1544">
        <v>5</v>
      </c>
      <c r="E1544">
        <v>132</v>
      </c>
      <c r="F1544">
        <v>189</v>
      </c>
    </row>
    <row r="1545" spans="1:6">
      <c r="A1545" t="s">
        <v>1612</v>
      </c>
      <c r="B1545">
        <v>1</v>
      </c>
      <c r="C1545">
        <v>39</v>
      </c>
      <c r="D1545">
        <v>4</v>
      </c>
      <c r="E1545">
        <v>132</v>
      </c>
      <c r="F1545">
        <v>193</v>
      </c>
    </row>
    <row r="1546" spans="1:6">
      <c r="A1546" t="s">
        <v>1540</v>
      </c>
      <c r="B1546">
        <v>0</v>
      </c>
      <c r="C1546">
        <v>0</v>
      </c>
      <c r="D1546">
        <v>1</v>
      </c>
      <c r="E1546">
        <v>132</v>
      </c>
      <c r="F1546">
        <v>132</v>
      </c>
    </row>
    <row r="1547" spans="1:6">
      <c r="A1547" t="s">
        <v>1351</v>
      </c>
      <c r="B1547">
        <v>1</v>
      </c>
      <c r="C1547">
        <v>23</v>
      </c>
      <c r="D1547">
        <v>5</v>
      </c>
      <c r="E1547">
        <v>131</v>
      </c>
      <c r="F1547">
        <v>170</v>
      </c>
    </row>
    <row r="1548" spans="1:6">
      <c r="A1548" t="s">
        <v>5782</v>
      </c>
      <c r="B1548">
        <v>1</v>
      </c>
      <c r="C1548">
        <v>25</v>
      </c>
      <c r="D1548">
        <v>5</v>
      </c>
      <c r="E1548">
        <v>131</v>
      </c>
      <c r="F1548">
        <v>167</v>
      </c>
    </row>
    <row r="1549" spans="1:6">
      <c r="A1549" t="s">
        <v>2697</v>
      </c>
      <c r="B1549">
        <v>1</v>
      </c>
      <c r="C1549">
        <v>35</v>
      </c>
      <c r="D1549">
        <v>5</v>
      </c>
      <c r="E1549">
        <v>131</v>
      </c>
      <c r="F1549">
        <v>194</v>
      </c>
    </row>
    <row r="1550" spans="1:6">
      <c r="A1550" t="s">
        <v>5624</v>
      </c>
      <c r="B1550">
        <v>1</v>
      </c>
      <c r="C1550">
        <v>26</v>
      </c>
      <c r="D1550">
        <v>5</v>
      </c>
      <c r="E1550">
        <v>131</v>
      </c>
      <c r="F1550">
        <v>171</v>
      </c>
    </row>
    <row r="1551" spans="1:6">
      <c r="A1551" t="s">
        <v>2576</v>
      </c>
      <c r="B1551">
        <v>1</v>
      </c>
      <c r="C1551">
        <v>66</v>
      </c>
      <c r="D1551">
        <v>3</v>
      </c>
      <c r="E1551">
        <v>131</v>
      </c>
      <c r="F1551">
        <v>214</v>
      </c>
    </row>
    <row r="1552" spans="1:6">
      <c r="A1552" t="s">
        <v>1669</v>
      </c>
      <c r="B1552">
        <v>0</v>
      </c>
      <c r="C1552">
        <v>0</v>
      </c>
      <c r="D1552">
        <v>2</v>
      </c>
      <c r="E1552">
        <v>131</v>
      </c>
      <c r="F1552">
        <v>131</v>
      </c>
    </row>
    <row r="1553" spans="1:6">
      <c r="A1553" t="s">
        <v>499</v>
      </c>
      <c r="B1553">
        <v>0</v>
      </c>
      <c r="C1553">
        <v>0</v>
      </c>
      <c r="D1553">
        <v>2</v>
      </c>
      <c r="E1553">
        <v>131</v>
      </c>
      <c r="F1553">
        <v>131</v>
      </c>
    </row>
    <row r="1554" spans="1:6">
      <c r="A1554" t="s">
        <v>5756</v>
      </c>
      <c r="B1554">
        <v>0</v>
      </c>
      <c r="C1554">
        <v>0</v>
      </c>
      <c r="D1554">
        <v>1</v>
      </c>
      <c r="E1554">
        <v>131</v>
      </c>
      <c r="F1554">
        <v>131</v>
      </c>
    </row>
    <row r="1555" spans="1:6">
      <c r="A1555" t="s">
        <v>6070</v>
      </c>
      <c r="B1555">
        <v>0</v>
      </c>
      <c r="C1555">
        <v>0</v>
      </c>
      <c r="D1555">
        <v>1</v>
      </c>
      <c r="E1555">
        <v>131</v>
      </c>
      <c r="F1555">
        <v>131</v>
      </c>
    </row>
    <row r="1556" spans="1:6">
      <c r="A1556" t="s">
        <v>3248</v>
      </c>
      <c r="B1556">
        <v>0</v>
      </c>
      <c r="C1556">
        <v>0</v>
      </c>
      <c r="D1556">
        <v>1</v>
      </c>
      <c r="E1556">
        <v>131</v>
      </c>
      <c r="F1556">
        <v>131</v>
      </c>
    </row>
    <row r="1557" spans="1:6">
      <c r="A1557" t="s">
        <v>5843</v>
      </c>
      <c r="B1557">
        <v>1</v>
      </c>
      <c r="C1557">
        <v>20</v>
      </c>
      <c r="D1557">
        <v>5</v>
      </c>
      <c r="E1557">
        <v>130</v>
      </c>
      <c r="F1557">
        <v>164</v>
      </c>
    </row>
    <row r="1558" spans="1:6">
      <c r="A1558" t="s">
        <v>3410</v>
      </c>
      <c r="B1558">
        <v>1</v>
      </c>
      <c r="C1558">
        <v>20</v>
      </c>
      <c r="D1558">
        <v>5</v>
      </c>
      <c r="E1558">
        <v>130</v>
      </c>
      <c r="F1558">
        <v>160</v>
      </c>
    </row>
    <row r="1559" spans="1:6">
      <c r="A1559" t="s">
        <v>4945</v>
      </c>
      <c r="B1559">
        <v>1</v>
      </c>
      <c r="C1559">
        <v>33</v>
      </c>
      <c r="D1559">
        <v>5</v>
      </c>
      <c r="E1559">
        <v>130</v>
      </c>
      <c r="F1559">
        <v>173</v>
      </c>
    </row>
    <row r="1560" spans="1:6">
      <c r="A1560" t="s">
        <v>5703</v>
      </c>
      <c r="B1560">
        <v>1</v>
      </c>
      <c r="C1560">
        <v>38</v>
      </c>
      <c r="D1560">
        <v>5</v>
      </c>
      <c r="E1560">
        <v>130</v>
      </c>
      <c r="F1560">
        <v>188</v>
      </c>
    </row>
    <row r="1561" spans="1:6">
      <c r="A1561" t="s">
        <v>1924</v>
      </c>
      <c r="B1561">
        <v>1</v>
      </c>
      <c r="C1561">
        <v>2</v>
      </c>
      <c r="D1561">
        <v>5</v>
      </c>
      <c r="E1561">
        <v>130</v>
      </c>
      <c r="F1561">
        <v>134</v>
      </c>
    </row>
    <row r="1562" spans="1:6">
      <c r="A1562" t="s">
        <v>5392</v>
      </c>
      <c r="B1562">
        <v>1</v>
      </c>
      <c r="C1562">
        <v>27</v>
      </c>
      <c r="D1562">
        <v>5</v>
      </c>
      <c r="E1562">
        <v>130</v>
      </c>
      <c r="F1562">
        <v>166</v>
      </c>
    </row>
    <row r="1563" spans="1:6">
      <c r="A1563" t="s">
        <v>5926</v>
      </c>
      <c r="B1563">
        <v>1</v>
      </c>
      <c r="C1563">
        <v>57</v>
      </c>
      <c r="D1563">
        <v>5</v>
      </c>
      <c r="E1563">
        <v>130</v>
      </c>
      <c r="F1563">
        <v>205</v>
      </c>
    </row>
    <row r="1564" spans="1:6">
      <c r="A1564" t="s">
        <v>4702</v>
      </c>
      <c r="B1564">
        <v>1</v>
      </c>
      <c r="C1564">
        <v>42</v>
      </c>
      <c r="D1564">
        <v>4</v>
      </c>
      <c r="E1564">
        <v>130</v>
      </c>
      <c r="F1564">
        <v>189</v>
      </c>
    </row>
    <row r="1565" spans="1:6">
      <c r="A1565" t="s">
        <v>800</v>
      </c>
      <c r="B1565">
        <v>1</v>
      </c>
      <c r="C1565">
        <v>1</v>
      </c>
      <c r="D1565">
        <v>3</v>
      </c>
      <c r="E1565">
        <v>130</v>
      </c>
      <c r="F1565">
        <v>132</v>
      </c>
    </row>
    <row r="1566" spans="1:6">
      <c r="A1566" t="s">
        <v>5146</v>
      </c>
      <c r="B1566">
        <v>1</v>
      </c>
      <c r="C1566">
        <v>2</v>
      </c>
      <c r="D1566">
        <v>3</v>
      </c>
      <c r="E1566">
        <v>130</v>
      </c>
      <c r="F1566">
        <v>134</v>
      </c>
    </row>
    <row r="1567" spans="1:6">
      <c r="A1567" t="s">
        <v>5819</v>
      </c>
      <c r="B1567">
        <v>0</v>
      </c>
      <c r="C1567">
        <v>0</v>
      </c>
      <c r="D1567">
        <v>1</v>
      </c>
      <c r="E1567">
        <v>130</v>
      </c>
      <c r="F1567">
        <v>130</v>
      </c>
    </row>
    <row r="1568" spans="1:6">
      <c r="A1568" t="s">
        <v>1525</v>
      </c>
      <c r="B1568">
        <v>0</v>
      </c>
      <c r="C1568">
        <v>0</v>
      </c>
      <c r="D1568">
        <v>1</v>
      </c>
      <c r="E1568">
        <v>130</v>
      </c>
      <c r="F1568">
        <v>130</v>
      </c>
    </row>
    <row r="1569" spans="1:6">
      <c r="A1569" t="s">
        <v>5066</v>
      </c>
      <c r="B1569">
        <v>0</v>
      </c>
      <c r="C1569">
        <v>0</v>
      </c>
      <c r="D1569">
        <v>1</v>
      </c>
      <c r="E1569">
        <v>130</v>
      </c>
      <c r="F1569">
        <v>130</v>
      </c>
    </row>
    <row r="1570" spans="1:6">
      <c r="A1570" t="s">
        <v>449</v>
      </c>
      <c r="B1570">
        <v>1</v>
      </c>
      <c r="C1570">
        <v>29</v>
      </c>
      <c r="D1570">
        <v>5</v>
      </c>
      <c r="E1570">
        <v>129</v>
      </c>
      <c r="F1570">
        <v>171</v>
      </c>
    </row>
    <row r="1571" spans="1:6">
      <c r="A1571" t="s">
        <v>5951</v>
      </c>
      <c r="B1571">
        <v>1</v>
      </c>
      <c r="C1571">
        <v>38</v>
      </c>
      <c r="D1571">
        <v>5</v>
      </c>
      <c r="E1571">
        <v>129</v>
      </c>
      <c r="F1571">
        <v>180</v>
      </c>
    </row>
    <row r="1572" spans="1:6">
      <c r="A1572" t="s">
        <v>3515</v>
      </c>
      <c r="B1572">
        <v>1</v>
      </c>
      <c r="C1572">
        <v>4</v>
      </c>
      <c r="D1572">
        <v>4</v>
      </c>
      <c r="E1572">
        <v>129</v>
      </c>
      <c r="F1572">
        <v>135</v>
      </c>
    </row>
    <row r="1573" spans="1:6">
      <c r="A1573" t="s">
        <v>936</v>
      </c>
      <c r="B1573">
        <v>0</v>
      </c>
      <c r="C1573">
        <v>0</v>
      </c>
      <c r="D1573">
        <v>2</v>
      </c>
      <c r="E1573">
        <v>129</v>
      </c>
      <c r="F1573">
        <v>129</v>
      </c>
    </row>
    <row r="1574" spans="1:6">
      <c r="A1574" t="s">
        <v>5706</v>
      </c>
      <c r="B1574">
        <v>0</v>
      </c>
      <c r="C1574">
        <v>0</v>
      </c>
      <c r="D1574">
        <v>2</v>
      </c>
      <c r="E1574">
        <v>129</v>
      </c>
      <c r="F1574">
        <v>129</v>
      </c>
    </row>
    <row r="1575" spans="1:6">
      <c r="A1575" t="s">
        <v>5145</v>
      </c>
      <c r="B1575">
        <v>0</v>
      </c>
      <c r="C1575">
        <v>0</v>
      </c>
      <c r="D1575">
        <v>2</v>
      </c>
      <c r="E1575">
        <v>129</v>
      </c>
      <c r="F1575">
        <v>129</v>
      </c>
    </row>
    <row r="1576" spans="1:6">
      <c r="A1576" t="s">
        <v>6295</v>
      </c>
      <c r="B1576">
        <v>0</v>
      </c>
      <c r="C1576">
        <v>0</v>
      </c>
      <c r="D1576">
        <v>1</v>
      </c>
      <c r="E1576">
        <v>129</v>
      </c>
      <c r="F1576">
        <v>129</v>
      </c>
    </row>
    <row r="1577" spans="1:6">
      <c r="A1577" t="s">
        <v>5478</v>
      </c>
      <c r="B1577">
        <v>1</v>
      </c>
      <c r="C1577">
        <v>29</v>
      </c>
      <c r="D1577">
        <v>5</v>
      </c>
      <c r="E1577">
        <v>128</v>
      </c>
      <c r="F1577">
        <v>177</v>
      </c>
    </row>
    <row r="1578" spans="1:6">
      <c r="A1578" t="s">
        <v>2823</v>
      </c>
      <c r="B1578">
        <v>1</v>
      </c>
      <c r="C1578">
        <v>28</v>
      </c>
      <c r="D1578">
        <v>5</v>
      </c>
      <c r="E1578">
        <v>128</v>
      </c>
      <c r="F1578">
        <v>170</v>
      </c>
    </row>
    <row r="1579" spans="1:6">
      <c r="A1579" t="s">
        <v>290</v>
      </c>
      <c r="B1579">
        <v>1</v>
      </c>
      <c r="C1579">
        <v>16</v>
      </c>
      <c r="D1579">
        <v>5</v>
      </c>
      <c r="E1579">
        <v>128</v>
      </c>
      <c r="F1579">
        <v>148</v>
      </c>
    </row>
    <row r="1580" spans="1:6">
      <c r="A1580" t="s">
        <v>4940</v>
      </c>
      <c r="B1580">
        <v>0</v>
      </c>
      <c r="C1580">
        <v>0</v>
      </c>
      <c r="D1580">
        <v>1</v>
      </c>
      <c r="E1580">
        <v>128</v>
      </c>
      <c r="F1580">
        <v>128</v>
      </c>
    </row>
    <row r="1581" spans="1:6">
      <c r="A1581" t="s">
        <v>5669</v>
      </c>
      <c r="B1581">
        <v>1</v>
      </c>
      <c r="C1581">
        <v>25</v>
      </c>
      <c r="D1581">
        <v>5</v>
      </c>
      <c r="E1581">
        <v>127</v>
      </c>
      <c r="F1581">
        <v>169</v>
      </c>
    </row>
    <row r="1582" spans="1:6">
      <c r="A1582" t="s">
        <v>1036</v>
      </c>
      <c r="B1582">
        <v>1</v>
      </c>
      <c r="C1582">
        <v>21</v>
      </c>
      <c r="D1582">
        <v>5</v>
      </c>
      <c r="E1582">
        <v>127</v>
      </c>
      <c r="F1582">
        <v>152</v>
      </c>
    </row>
    <row r="1583" spans="1:6">
      <c r="A1583" t="s">
        <v>1863</v>
      </c>
      <c r="B1583">
        <v>1</v>
      </c>
      <c r="C1583">
        <v>30</v>
      </c>
      <c r="D1583">
        <v>5</v>
      </c>
      <c r="E1583">
        <v>127</v>
      </c>
      <c r="F1583">
        <v>175</v>
      </c>
    </row>
    <row r="1584" spans="1:6">
      <c r="A1584" t="s">
        <v>2032</v>
      </c>
      <c r="B1584">
        <v>1</v>
      </c>
      <c r="C1584">
        <v>14</v>
      </c>
      <c r="D1584">
        <v>5</v>
      </c>
      <c r="E1584">
        <v>127</v>
      </c>
      <c r="F1584">
        <v>151</v>
      </c>
    </row>
    <row r="1585" spans="1:6">
      <c r="A1585" t="s">
        <v>1297</v>
      </c>
      <c r="B1585">
        <v>1</v>
      </c>
      <c r="C1585">
        <v>27</v>
      </c>
      <c r="D1585">
        <v>5</v>
      </c>
      <c r="E1585">
        <v>127</v>
      </c>
      <c r="F1585">
        <v>168</v>
      </c>
    </row>
    <row r="1586" spans="1:6">
      <c r="A1586" t="s">
        <v>2299</v>
      </c>
      <c r="B1586">
        <v>1</v>
      </c>
      <c r="C1586">
        <v>34</v>
      </c>
      <c r="D1586">
        <v>5</v>
      </c>
      <c r="E1586">
        <v>127</v>
      </c>
      <c r="F1586">
        <v>176</v>
      </c>
    </row>
    <row r="1587" spans="1:6">
      <c r="A1587" t="s">
        <v>4568</v>
      </c>
      <c r="B1587">
        <v>1</v>
      </c>
      <c r="C1587">
        <v>13</v>
      </c>
      <c r="D1587">
        <v>5</v>
      </c>
      <c r="E1587">
        <v>127</v>
      </c>
      <c r="F1587">
        <v>154</v>
      </c>
    </row>
    <row r="1588" spans="1:6">
      <c r="A1588" t="s">
        <v>2123</v>
      </c>
      <c r="B1588">
        <v>1</v>
      </c>
      <c r="C1588">
        <v>17</v>
      </c>
      <c r="D1588">
        <v>5</v>
      </c>
      <c r="E1588">
        <v>127</v>
      </c>
      <c r="F1588">
        <v>151</v>
      </c>
    </row>
    <row r="1589" spans="1:6">
      <c r="A1589" t="s">
        <v>4029</v>
      </c>
      <c r="B1589">
        <v>0</v>
      </c>
      <c r="C1589">
        <v>0</v>
      </c>
      <c r="D1589">
        <v>2</v>
      </c>
      <c r="E1589">
        <v>127</v>
      </c>
      <c r="F1589">
        <v>127</v>
      </c>
    </row>
    <row r="1590" spans="1:6">
      <c r="A1590" t="s">
        <v>2638</v>
      </c>
      <c r="B1590">
        <v>1</v>
      </c>
      <c r="C1590">
        <v>25</v>
      </c>
      <c r="D1590">
        <v>5</v>
      </c>
      <c r="E1590">
        <v>126</v>
      </c>
      <c r="F1590">
        <v>173</v>
      </c>
    </row>
    <row r="1591" spans="1:6">
      <c r="A1591" t="s">
        <v>6274</v>
      </c>
      <c r="B1591">
        <v>1</v>
      </c>
      <c r="C1591">
        <v>38</v>
      </c>
      <c r="D1591">
        <v>5</v>
      </c>
      <c r="E1591">
        <v>126</v>
      </c>
      <c r="F1591">
        <v>179</v>
      </c>
    </row>
    <row r="1592" spans="1:6">
      <c r="A1592" t="s">
        <v>568</v>
      </c>
      <c r="B1592">
        <v>1</v>
      </c>
      <c r="C1592">
        <v>14</v>
      </c>
      <c r="D1592">
        <v>5</v>
      </c>
      <c r="E1592">
        <v>126</v>
      </c>
      <c r="F1592">
        <v>151</v>
      </c>
    </row>
    <row r="1593" spans="1:6">
      <c r="A1593" t="s">
        <v>1324</v>
      </c>
      <c r="B1593">
        <v>1</v>
      </c>
      <c r="C1593">
        <v>15</v>
      </c>
      <c r="D1593">
        <v>4</v>
      </c>
      <c r="E1593">
        <v>126</v>
      </c>
      <c r="F1593">
        <v>150</v>
      </c>
    </row>
    <row r="1594" spans="1:6">
      <c r="A1594" t="s">
        <v>316</v>
      </c>
      <c r="B1594">
        <v>0</v>
      </c>
      <c r="C1594">
        <v>0</v>
      </c>
      <c r="D1594">
        <v>2</v>
      </c>
      <c r="E1594">
        <v>126</v>
      </c>
      <c r="F1594">
        <v>126</v>
      </c>
    </row>
    <row r="1595" spans="1:6">
      <c r="A1595" t="s">
        <v>3931</v>
      </c>
      <c r="B1595">
        <v>0</v>
      </c>
      <c r="C1595">
        <v>0</v>
      </c>
      <c r="D1595">
        <v>2</v>
      </c>
      <c r="E1595">
        <v>126</v>
      </c>
      <c r="F1595">
        <v>126</v>
      </c>
    </row>
    <row r="1596" spans="1:6">
      <c r="A1596" t="s">
        <v>5333</v>
      </c>
      <c r="B1596">
        <v>0</v>
      </c>
      <c r="C1596">
        <v>0</v>
      </c>
      <c r="D1596">
        <v>1</v>
      </c>
      <c r="E1596">
        <v>126</v>
      </c>
      <c r="F1596">
        <v>126</v>
      </c>
    </row>
    <row r="1597" spans="1:6">
      <c r="A1597" t="s">
        <v>5063</v>
      </c>
      <c r="B1597">
        <v>1</v>
      </c>
      <c r="C1597">
        <v>26</v>
      </c>
      <c r="D1597">
        <v>5</v>
      </c>
      <c r="E1597">
        <v>125</v>
      </c>
      <c r="F1597">
        <v>160</v>
      </c>
    </row>
    <row r="1598" spans="1:6">
      <c r="A1598" t="s">
        <v>286</v>
      </c>
      <c r="B1598">
        <v>1</v>
      </c>
      <c r="C1598">
        <v>30</v>
      </c>
      <c r="D1598">
        <v>5</v>
      </c>
      <c r="E1598">
        <v>125</v>
      </c>
      <c r="F1598">
        <v>164</v>
      </c>
    </row>
    <row r="1599" spans="1:6">
      <c r="A1599" t="s">
        <v>5548</v>
      </c>
      <c r="B1599">
        <v>1</v>
      </c>
      <c r="C1599">
        <v>31</v>
      </c>
      <c r="D1599">
        <v>5</v>
      </c>
      <c r="E1599">
        <v>125</v>
      </c>
      <c r="F1599">
        <v>172</v>
      </c>
    </row>
    <row r="1600" spans="1:6">
      <c r="A1600" t="s">
        <v>1261</v>
      </c>
      <c r="B1600">
        <v>1</v>
      </c>
      <c r="C1600">
        <v>24</v>
      </c>
      <c r="D1600">
        <v>5</v>
      </c>
      <c r="E1600">
        <v>125</v>
      </c>
      <c r="F1600">
        <v>160</v>
      </c>
    </row>
    <row r="1601" spans="1:6">
      <c r="A1601" t="s">
        <v>4046</v>
      </c>
      <c r="B1601">
        <v>1</v>
      </c>
      <c r="C1601">
        <v>27</v>
      </c>
      <c r="D1601">
        <v>5</v>
      </c>
      <c r="E1601">
        <v>125</v>
      </c>
      <c r="F1601">
        <v>163</v>
      </c>
    </row>
    <row r="1602" spans="1:6">
      <c r="A1602" t="s">
        <v>1898</v>
      </c>
      <c r="B1602">
        <v>1</v>
      </c>
      <c r="C1602">
        <v>10</v>
      </c>
      <c r="D1602">
        <v>5</v>
      </c>
      <c r="E1602">
        <v>125</v>
      </c>
      <c r="F1602">
        <v>142</v>
      </c>
    </row>
    <row r="1603" spans="1:6">
      <c r="A1603" t="s">
        <v>3739</v>
      </c>
      <c r="B1603">
        <v>0</v>
      </c>
      <c r="C1603">
        <v>0</v>
      </c>
      <c r="D1603">
        <v>2</v>
      </c>
      <c r="E1603">
        <v>125</v>
      </c>
      <c r="F1603">
        <v>125</v>
      </c>
    </row>
    <row r="1604" spans="1:6">
      <c r="A1604" t="s">
        <v>3859</v>
      </c>
      <c r="B1604">
        <v>0</v>
      </c>
      <c r="C1604">
        <v>0</v>
      </c>
      <c r="D1604">
        <v>1</v>
      </c>
      <c r="E1604">
        <v>125</v>
      </c>
      <c r="F1604">
        <v>125</v>
      </c>
    </row>
    <row r="1605" spans="1:6">
      <c r="A1605" t="s">
        <v>4685</v>
      </c>
      <c r="B1605">
        <v>1</v>
      </c>
      <c r="C1605">
        <v>36</v>
      </c>
      <c r="D1605">
        <v>5</v>
      </c>
      <c r="E1605">
        <v>124</v>
      </c>
      <c r="F1605">
        <v>181</v>
      </c>
    </row>
    <row r="1606" spans="1:6">
      <c r="A1606" t="s">
        <v>4495</v>
      </c>
      <c r="B1606">
        <v>1</v>
      </c>
      <c r="C1606">
        <v>17</v>
      </c>
      <c r="D1606">
        <v>4</v>
      </c>
      <c r="E1606">
        <v>124</v>
      </c>
      <c r="F1606">
        <v>154</v>
      </c>
    </row>
    <row r="1607" spans="1:6">
      <c r="A1607" t="s">
        <v>2098</v>
      </c>
      <c r="B1607">
        <v>1</v>
      </c>
      <c r="C1607">
        <v>4</v>
      </c>
      <c r="D1607">
        <v>4</v>
      </c>
      <c r="E1607">
        <v>124</v>
      </c>
      <c r="F1607">
        <v>128</v>
      </c>
    </row>
    <row r="1608" spans="1:6">
      <c r="A1608" t="s">
        <v>2272</v>
      </c>
      <c r="B1608">
        <v>1</v>
      </c>
      <c r="C1608">
        <v>57</v>
      </c>
      <c r="D1608">
        <v>3</v>
      </c>
      <c r="E1608">
        <v>124</v>
      </c>
      <c r="F1608">
        <v>208</v>
      </c>
    </row>
    <row r="1609" spans="1:6">
      <c r="A1609" t="s">
        <v>5825</v>
      </c>
      <c r="B1609">
        <v>0</v>
      </c>
      <c r="C1609">
        <v>0</v>
      </c>
      <c r="D1609">
        <v>3</v>
      </c>
      <c r="E1609">
        <v>124</v>
      </c>
      <c r="F1609">
        <v>124</v>
      </c>
    </row>
    <row r="1610" spans="1:6">
      <c r="A1610" t="s">
        <v>5811</v>
      </c>
      <c r="B1610">
        <v>0</v>
      </c>
      <c r="C1610">
        <v>0</v>
      </c>
      <c r="D1610">
        <v>3</v>
      </c>
      <c r="E1610">
        <v>124</v>
      </c>
      <c r="F1610">
        <v>124</v>
      </c>
    </row>
    <row r="1611" spans="1:6">
      <c r="A1611" t="s">
        <v>2488</v>
      </c>
      <c r="B1611">
        <v>0</v>
      </c>
      <c r="C1611">
        <v>0</v>
      </c>
      <c r="D1611">
        <v>2</v>
      </c>
      <c r="E1611">
        <v>124</v>
      </c>
      <c r="F1611">
        <v>124</v>
      </c>
    </row>
    <row r="1612" spans="1:6">
      <c r="A1612" t="s">
        <v>651</v>
      </c>
      <c r="B1612">
        <v>0</v>
      </c>
      <c r="C1612">
        <v>0</v>
      </c>
      <c r="D1612">
        <v>1</v>
      </c>
      <c r="E1612">
        <v>124</v>
      </c>
      <c r="F1612">
        <v>124</v>
      </c>
    </row>
    <row r="1613" spans="1:6">
      <c r="A1613" t="s">
        <v>3715</v>
      </c>
      <c r="B1613">
        <v>1</v>
      </c>
      <c r="C1613">
        <v>54</v>
      </c>
      <c r="D1613">
        <v>5</v>
      </c>
      <c r="E1613">
        <v>123</v>
      </c>
      <c r="F1613">
        <v>193</v>
      </c>
    </row>
    <row r="1614" spans="1:6">
      <c r="A1614" t="s">
        <v>1917</v>
      </c>
      <c r="B1614">
        <v>0</v>
      </c>
      <c r="C1614">
        <v>0</v>
      </c>
      <c r="D1614">
        <v>3</v>
      </c>
      <c r="E1614">
        <v>123</v>
      </c>
      <c r="F1614">
        <v>123</v>
      </c>
    </row>
    <row r="1615" spans="1:6">
      <c r="A1615" t="s">
        <v>5249</v>
      </c>
      <c r="B1615">
        <v>0</v>
      </c>
      <c r="C1615">
        <v>0</v>
      </c>
      <c r="D1615">
        <v>3</v>
      </c>
      <c r="E1615">
        <v>123</v>
      </c>
      <c r="F1615">
        <v>123</v>
      </c>
    </row>
    <row r="1616" spans="1:6">
      <c r="A1616" t="s">
        <v>2595</v>
      </c>
      <c r="B1616">
        <v>1</v>
      </c>
      <c r="C1616">
        <v>66</v>
      </c>
      <c r="D1616">
        <v>3</v>
      </c>
      <c r="E1616">
        <v>123</v>
      </c>
      <c r="F1616">
        <v>220</v>
      </c>
    </row>
    <row r="1617" spans="1:6">
      <c r="A1617" t="s">
        <v>5877</v>
      </c>
      <c r="B1617">
        <v>1</v>
      </c>
      <c r="C1617">
        <v>62</v>
      </c>
      <c r="D1617">
        <v>3</v>
      </c>
      <c r="E1617">
        <v>123</v>
      </c>
      <c r="F1617">
        <v>208</v>
      </c>
    </row>
    <row r="1618" spans="1:6">
      <c r="A1618" t="s">
        <v>6252</v>
      </c>
      <c r="B1618">
        <v>0</v>
      </c>
      <c r="C1618">
        <v>0</v>
      </c>
      <c r="D1618">
        <v>2</v>
      </c>
      <c r="E1618">
        <v>123</v>
      </c>
      <c r="F1618">
        <v>123</v>
      </c>
    </row>
    <row r="1619" spans="1:6">
      <c r="A1619" t="s">
        <v>2542</v>
      </c>
      <c r="B1619">
        <v>0</v>
      </c>
      <c r="C1619">
        <v>0</v>
      </c>
      <c r="D1619">
        <v>1</v>
      </c>
      <c r="E1619">
        <v>123</v>
      </c>
      <c r="F1619">
        <v>123</v>
      </c>
    </row>
    <row r="1620" spans="1:6">
      <c r="A1620" t="s">
        <v>282</v>
      </c>
      <c r="B1620">
        <v>1</v>
      </c>
      <c r="C1620">
        <v>22</v>
      </c>
      <c r="D1620">
        <v>5</v>
      </c>
      <c r="E1620">
        <v>122</v>
      </c>
      <c r="F1620">
        <v>170</v>
      </c>
    </row>
    <row r="1621" spans="1:6">
      <c r="A1621" t="s">
        <v>3325</v>
      </c>
      <c r="B1621">
        <v>1</v>
      </c>
      <c r="C1621">
        <v>25</v>
      </c>
      <c r="D1621">
        <v>5</v>
      </c>
      <c r="E1621">
        <v>122</v>
      </c>
      <c r="F1621">
        <v>157</v>
      </c>
    </row>
    <row r="1622" spans="1:6">
      <c r="A1622" t="s">
        <v>5519</v>
      </c>
      <c r="B1622">
        <v>1</v>
      </c>
      <c r="C1622">
        <v>22</v>
      </c>
      <c r="D1622">
        <v>5</v>
      </c>
      <c r="E1622">
        <v>122</v>
      </c>
      <c r="F1622">
        <v>157</v>
      </c>
    </row>
    <row r="1623" spans="1:6">
      <c r="A1623" t="s">
        <v>2791</v>
      </c>
      <c r="B1623">
        <v>1</v>
      </c>
      <c r="C1623">
        <v>38</v>
      </c>
      <c r="D1623">
        <v>4</v>
      </c>
      <c r="E1623">
        <v>122</v>
      </c>
      <c r="F1623">
        <v>176</v>
      </c>
    </row>
    <row r="1624" spans="1:6">
      <c r="A1624" t="s">
        <v>5474</v>
      </c>
      <c r="B1624">
        <v>1</v>
      </c>
      <c r="C1624">
        <v>70</v>
      </c>
      <c r="D1624">
        <v>4</v>
      </c>
      <c r="E1624">
        <v>122</v>
      </c>
      <c r="F1624">
        <v>221</v>
      </c>
    </row>
    <row r="1625" spans="1:6">
      <c r="A1625" t="s">
        <v>911</v>
      </c>
      <c r="B1625">
        <v>0</v>
      </c>
      <c r="C1625">
        <v>0</v>
      </c>
      <c r="D1625">
        <v>2</v>
      </c>
      <c r="E1625">
        <v>122</v>
      </c>
      <c r="F1625">
        <v>122</v>
      </c>
    </row>
    <row r="1626" spans="1:6">
      <c r="A1626" t="s">
        <v>5112</v>
      </c>
      <c r="B1626">
        <v>0</v>
      </c>
      <c r="C1626">
        <v>0</v>
      </c>
      <c r="D1626">
        <v>2</v>
      </c>
      <c r="E1626">
        <v>122</v>
      </c>
      <c r="F1626">
        <v>122</v>
      </c>
    </row>
    <row r="1627" spans="1:6">
      <c r="A1627" t="s">
        <v>5085</v>
      </c>
      <c r="B1627">
        <v>0</v>
      </c>
      <c r="C1627">
        <v>0</v>
      </c>
      <c r="D1627">
        <v>1</v>
      </c>
      <c r="E1627">
        <v>122</v>
      </c>
      <c r="F1627">
        <v>122</v>
      </c>
    </row>
    <row r="1628" spans="1:6">
      <c r="A1628" t="s">
        <v>3141</v>
      </c>
      <c r="B1628">
        <v>1</v>
      </c>
      <c r="C1628">
        <v>13</v>
      </c>
      <c r="D1628">
        <v>5</v>
      </c>
      <c r="E1628">
        <v>121</v>
      </c>
      <c r="F1628">
        <v>140</v>
      </c>
    </row>
    <row r="1629" spans="1:6">
      <c r="A1629" t="s">
        <v>899</v>
      </c>
      <c r="B1629">
        <v>0</v>
      </c>
      <c r="C1629">
        <v>0</v>
      </c>
      <c r="D1629">
        <v>3</v>
      </c>
      <c r="E1629">
        <v>121</v>
      </c>
      <c r="F1629">
        <v>121</v>
      </c>
    </row>
    <row r="1630" spans="1:6">
      <c r="A1630" t="s">
        <v>5460</v>
      </c>
      <c r="B1630">
        <v>1</v>
      </c>
      <c r="C1630">
        <v>29</v>
      </c>
      <c r="D1630">
        <v>5</v>
      </c>
      <c r="E1630">
        <v>120</v>
      </c>
      <c r="F1630">
        <v>166</v>
      </c>
    </row>
    <row r="1631" spans="1:6">
      <c r="A1631" t="s">
        <v>5342</v>
      </c>
      <c r="B1631">
        <v>1</v>
      </c>
      <c r="C1631">
        <v>22</v>
      </c>
      <c r="D1631">
        <v>5</v>
      </c>
      <c r="E1631">
        <v>120</v>
      </c>
      <c r="F1631">
        <v>156</v>
      </c>
    </row>
    <row r="1632" spans="1:6">
      <c r="A1632" t="s">
        <v>1999</v>
      </c>
      <c r="B1632">
        <v>1</v>
      </c>
      <c r="C1632">
        <v>22</v>
      </c>
      <c r="D1632">
        <v>5</v>
      </c>
      <c r="E1632">
        <v>120</v>
      </c>
      <c r="F1632">
        <v>155</v>
      </c>
    </row>
    <row r="1633" spans="1:6">
      <c r="A1633" t="s">
        <v>5910</v>
      </c>
      <c r="B1633">
        <v>1</v>
      </c>
      <c r="C1633">
        <v>42</v>
      </c>
      <c r="D1633">
        <v>5</v>
      </c>
      <c r="E1633">
        <v>120</v>
      </c>
      <c r="F1633">
        <v>185</v>
      </c>
    </row>
    <row r="1634" spans="1:6">
      <c r="A1634" t="s">
        <v>444</v>
      </c>
      <c r="B1634">
        <v>1</v>
      </c>
      <c r="C1634">
        <v>6</v>
      </c>
      <c r="D1634">
        <v>3</v>
      </c>
      <c r="E1634">
        <v>120</v>
      </c>
      <c r="F1634">
        <v>126</v>
      </c>
    </row>
    <row r="1635" spans="1:6">
      <c r="A1635" t="s">
        <v>776</v>
      </c>
      <c r="B1635">
        <v>0</v>
      </c>
      <c r="C1635">
        <v>0</v>
      </c>
      <c r="D1635">
        <v>2</v>
      </c>
      <c r="E1635">
        <v>120</v>
      </c>
      <c r="F1635">
        <v>120</v>
      </c>
    </row>
    <row r="1636" spans="1:6">
      <c r="A1636" t="s">
        <v>2524</v>
      </c>
      <c r="B1636">
        <v>0</v>
      </c>
      <c r="C1636">
        <v>0</v>
      </c>
      <c r="D1636">
        <v>1</v>
      </c>
      <c r="E1636">
        <v>120</v>
      </c>
      <c r="F1636">
        <v>120</v>
      </c>
    </row>
    <row r="1637" spans="1:6">
      <c r="A1637" t="s">
        <v>5273</v>
      </c>
      <c r="B1637">
        <v>0</v>
      </c>
      <c r="C1637">
        <v>0</v>
      </c>
      <c r="D1637">
        <v>1</v>
      </c>
      <c r="E1637">
        <v>120</v>
      </c>
      <c r="F1637">
        <v>120</v>
      </c>
    </row>
    <row r="1638" spans="1:6">
      <c r="A1638" t="s">
        <v>5169</v>
      </c>
      <c r="B1638">
        <v>0</v>
      </c>
      <c r="C1638">
        <v>0</v>
      </c>
      <c r="D1638">
        <v>1</v>
      </c>
      <c r="E1638">
        <v>120</v>
      </c>
      <c r="F1638">
        <v>120</v>
      </c>
    </row>
    <row r="1639" spans="1:6">
      <c r="A1639" t="s">
        <v>5874</v>
      </c>
      <c r="B1639">
        <v>0</v>
      </c>
      <c r="C1639">
        <v>0</v>
      </c>
      <c r="D1639">
        <v>1</v>
      </c>
      <c r="E1639">
        <v>120</v>
      </c>
      <c r="F1639">
        <v>120</v>
      </c>
    </row>
    <row r="1640" spans="1:6">
      <c r="A1640" t="s">
        <v>2463</v>
      </c>
      <c r="B1640">
        <v>1</v>
      </c>
      <c r="C1640">
        <v>13</v>
      </c>
      <c r="D1640">
        <v>5</v>
      </c>
      <c r="E1640">
        <v>119</v>
      </c>
      <c r="F1640">
        <v>145</v>
      </c>
    </row>
    <row r="1641" spans="1:6">
      <c r="A1641" t="s">
        <v>441</v>
      </c>
      <c r="B1641">
        <v>1</v>
      </c>
      <c r="C1641">
        <v>40</v>
      </c>
      <c r="D1641">
        <v>5</v>
      </c>
      <c r="E1641">
        <v>119</v>
      </c>
      <c r="F1641">
        <v>173</v>
      </c>
    </row>
    <row r="1642" spans="1:6">
      <c r="A1642" t="s">
        <v>4699</v>
      </c>
      <c r="B1642">
        <v>1</v>
      </c>
      <c r="C1642">
        <v>29</v>
      </c>
      <c r="D1642">
        <v>5</v>
      </c>
      <c r="E1642">
        <v>119</v>
      </c>
      <c r="F1642">
        <v>160</v>
      </c>
    </row>
    <row r="1643" spans="1:6">
      <c r="A1643" t="s">
        <v>2015</v>
      </c>
      <c r="B1643">
        <v>1</v>
      </c>
      <c r="C1643">
        <v>18</v>
      </c>
      <c r="D1643">
        <v>5</v>
      </c>
      <c r="E1643">
        <v>119</v>
      </c>
      <c r="F1643">
        <v>147</v>
      </c>
    </row>
    <row r="1644" spans="1:6">
      <c r="A1644" t="s">
        <v>548</v>
      </c>
      <c r="B1644">
        <v>1</v>
      </c>
      <c r="C1644">
        <v>25</v>
      </c>
      <c r="D1644">
        <v>5</v>
      </c>
      <c r="E1644">
        <v>119</v>
      </c>
      <c r="F1644">
        <v>157</v>
      </c>
    </row>
    <row r="1645" spans="1:6">
      <c r="A1645" t="s">
        <v>406</v>
      </c>
      <c r="B1645">
        <v>1</v>
      </c>
      <c r="C1645">
        <v>43</v>
      </c>
      <c r="D1645">
        <v>4</v>
      </c>
      <c r="E1645">
        <v>119</v>
      </c>
      <c r="F1645">
        <v>179</v>
      </c>
    </row>
    <row r="1646" spans="1:6">
      <c r="A1646" t="s">
        <v>3751</v>
      </c>
      <c r="B1646">
        <v>1</v>
      </c>
      <c r="C1646">
        <v>5</v>
      </c>
      <c r="D1646">
        <v>3</v>
      </c>
      <c r="E1646">
        <v>119</v>
      </c>
      <c r="F1646">
        <v>129</v>
      </c>
    </row>
    <row r="1647" spans="1:6">
      <c r="A1647" t="s">
        <v>3679</v>
      </c>
      <c r="B1647">
        <v>0</v>
      </c>
      <c r="C1647">
        <v>0</v>
      </c>
      <c r="D1647">
        <v>2</v>
      </c>
      <c r="E1647">
        <v>119</v>
      </c>
      <c r="F1647">
        <v>119</v>
      </c>
    </row>
    <row r="1648" spans="1:6">
      <c r="A1648" t="s">
        <v>3082</v>
      </c>
      <c r="B1648">
        <v>0</v>
      </c>
      <c r="C1648">
        <v>0</v>
      </c>
      <c r="D1648">
        <v>2</v>
      </c>
      <c r="E1648">
        <v>119</v>
      </c>
      <c r="F1648">
        <v>119</v>
      </c>
    </row>
    <row r="1649" spans="1:6">
      <c r="A1649" t="s">
        <v>3053</v>
      </c>
      <c r="B1649">
        <v>0</v>
      </c>
      <c r="C1649">
        <v>0</v>
      </c>
      <c r="D1649">
        <v>2</v>
      </c>
      <c r="E1649">
        <v>119</v>
      </c>
      <c r="F1649">
        <v>119</v>
      </c>
    </row>
    <row r="1650" spans="1:6">
      <c r="A1650" t="s">
        <v>6261</v>
      </c>
      <c r="B1650">
        <v>0</v>
      </c>
      <c r="C1650">
        <v>0</v>
      </c>
      <c r="D1650">
        <v>1</v>
      </c>
      <c r="E1650">
        <v>119</v>
      </c>
      <c r="F1650">
        <v>119</v>
      </c>
    </row>
    <row r="1651" spans="1:6">
      <c r="A1651" t="s">
        <v>4411</v>
      </c>
      <c r="B1651">
        <v>0</v>
      </c>
      <c r="C1651">
        <v>0</v>
      </c>
      <c r="D1651">
        <v>1</v>
      </c>
      <c r="E1651">
        <v>119</v>
      </c>
      <c r="F1651">
        <v>119</v>
      </c>
    </row>
    <row r="1652" spans="1:6">
      <c r="A1652" t="s">
        <v>434</v>
      </c>
      <c r="B1652">
        <v>0</v>
      </c>
      <c r="C1652">
        <v>0</v>
      </c>
      <c r="D1652">
        <v>1</v>
      </c>
      <c r="E1652">
        <v>119</v>
      </c>
      <c r="F1652">
        <v>119</v>
      </c>
    </row>
    <row r="1653" spans="1:6">
      <c r="A1653" t="s">
        <v>6165</v>
      </c>
      <c r="B1653">
        <v>1</v>
      </c>
      <c r="C1653">
        <v>6</v>
      </c>
      <c r="D1653">
        <v>4</v>
      </c>
      <c r="E1653">
        <v>118</v>
      </c>
      <c r="F1653">
        <v>130</v>
      </c>
    </row>
    <row r="1654" spans="1:6">
      <c r="A1654" t="s">
        <v>1989</v>
      </c>
      <c r="B1654">
        <v>1</v>
      </c>
      <c r="C1654">
        <v>1</v>
      </c>
      <c r="D1654">
        <v>4</v>
      </c>
      <c r="E1654">
        <v>118</v>
      </c>
      <c r="F1654">
        <v>120</v>
      </c>
    </row>
    <row r="1655" spans="1:6">
      <c r="A1655" t="s">
        <v>3407</v>
      </c>
      <c r="B1655">
        <v>1</v>
      </c>
      <c r="C1655">
        <v>41</v>
      </c>
      <c r="D1655">
        <v>3</v>
      </c>
      <c r="E1655">
        <v>118</v>
      </c>
      <c r="F1655">
        <v>165</v>
      </c>
    </row>
    <row r="1656" spans="1:6">
      <c r="A1656" t="s">
        <v>5672</v>
      </c>
      <c r="B1656">
        <v>0</v>
      </c>
      <c r="C1656">
        <v>0</v>
      </c>
      <c r="D1656">
        <v>2</v>
      </c>
      <c r="E1656">
        <v>118</v>
      </c>
      <c r="F1656">
        <v>118</v>
      </c>
    </row>
    <row r="1657" spans="1:6">
      <c r="A1657" t="s">
        <v>4683</v>
      </c>
      <c r="B1657">
        <v>0</v>
      </c>
      <c r="C1657">
        <v>0</v>
      </c>
      <c r="D1657">
        <v>2</v>
      </c>
      <c r="E1657">
        <v>118</v>
      </c>
      <c r="F1657">
        <v>118</v>
      </c>
    </row>
    <row r="1658" spans="1:6">
      <c r="A1658" t="s">
        <v>3424</v>
      </c>
      <c r="B1658">
        <v>0</v>
      </c>
      <c r="C1658">
        <v>0</v>
      </c>
      <c r="D1658">
        <v>2</v>
      </c>
      <c r="E1658">
        <v>118</v>
      </c>
      <c r="F1658">
        <v>118</v>
      </c>
    </row>
    <row r="1659" spans="1:6">
      <c r="A1659" t="s">
        <v>1301</v>
      </c>
      <c r="B1659">
        <v>0</v>
      </c>
      <c r="C1659">
        <v>0</v>
      </c>
      <c r="D1659">
        <v>1</v>
      </c>
      <c r="E1659">
        <v>118</v>
      </c>
      <c r="F1659">
        <v>118</v>
      </c>
    </row>
    <row r="1660" spans="1:6">
      <c r="A1660" t="s">
        <v>5995</v>
      </c>
      <c r="B1660">
        <v>0</v>
      </c>
      <c r="C1660">
        <v>0</v>
      </c>
      <c r="D1660">
        <v>1</v>
      </c>
      <c r="E1660">
        <v>118</v>
      </c>
      <c r="F1660">
        <v>118</v>
      </c>
    </row>
    <row r="1661" spans="1:6">
      <c r="A1661" t="s">
        <v>4949</v>
      </c>
      <c r="B1661">
        <v>1</v>
      </c>
      <c r="C1661">
        <v>22</v>
      </c>
      <c r="D1661">
        <v>5</v>
      </c>
      <c r="E1661">
        <v>117</v>
      </c>
      <c r="F1661">
        <v>151</v>
      </c>
    </row>
    <row r="1662" spans="1:6">
      <c r="A1662" t="s">
        <v>2111</v>
      </c>
      <c r="B1662">
        <v>1</v>
      </c>
      <c r="C1662">
        <v>20</v>
      </c>
      <c r="D1662">
        <v>5</v>
      </c>
      <c r="E1662">
        <v>117</v>
      </c>
      <c r="F1662">
        <v>147</v>
      </c>
    </row>
    <row r="1663" spans="1:6">
      <c r="A1663" t="s">
        <v>4474</v>
      </c>
      <c r="B1663">
        <v>1</v>
      </c>
      <c r="C1663">
        <v>7</v>
      </c>
      <c r="D1663">
        <v>5</v>
      </c>
      <c r="E1663">
        <v>117</v>
      </c>
      <c r="F1663">
        <v>130</v>
      </c>
    </row>
    <row r="1664" spans="1:6">
      <c r="A1664" t="s">
        <v>2267</v>
      </c>
      <c r="B1664">
        <v>1</v>
      </c>
      <c r="C1664">
        <v>33</v>
      </c>
      <c r="D1664">
        <v>5</v>
      </c>
      <c r="E1664">
        <v>117</v>
      </c>
      <c r="F1664">
        <v>163</v>
      </c>
    </row>
    <row r="1665" spans="1:6">
      <c r="A1665" t="s">
        <v>3813</v>
      </c>
      <c r="B1665">
        <v>0</v>
      </c>
      <c r="C1665">
        <v>0</v>
      </c>
      <c r="D1665">
        <v>4</v>
      </c>
      <c r="E1665">
        <v>117</v>
      </c>
      <c r="F1665">
        <v>117</v>
      </c>
    </row>
    <row r="1666" spans="1:6">
      <c r="A1666" t="s">
        <v>1773</v>
      </c>
      <c r="B1666">
        <v>1</v>
      </c>
      <c r="C1666">
        <v>30</v>
      </c>
      <c r="D1666">
        <v>3</v>
      </c>
      <c r="E1666">
        <v>117</v>
      </c>
      <c r="F1666">
        <v>169</v>
      </c>
    </row>
    <row r="1667" spans="1:6">
      <c r="A1667" t="s">
        <v>6114</v>
      </c>
      <c r="B1667">
        <v>0</v>
      </c>
      <c r="C1667">
        <v>0</v>
      </c>
      <c r="D1667">
        <v>1</v>
      </c>
      <c r="E1667">
        <v>117</v>
      </c>
      <c r="F1667">
        <v>117</v>
      </c>
    </row>
    <row r="1668" spans="1:6">
      <c r="A1668" t="s">
        <v>4530</v>
      </c>
      <c r="B1668">
        <v>0</v>
      </c>
      <c r="C1668">
        <v>0</v>
      </c>
      <c r="D1668">
        <v>1</v>
      </c>
      <c r="E1668">
        <v>117</v>
      </c>
      <c r="F1668">
        <v>117</v>
      </c>
    </row>
    <row r="1669" spans="1:6">
      <c r="A1669" t="s">
        <v>3328</v>
      </c>
      <c r="B1669">
        <v>1</v>
      </c>
      <c r="C1669">
        <v>103</v>
      </c>
      <c r="D1669">
        <v>1</v>
      </c>
      <c r="E1669">
        <v>117</v>
      </c>
      <c r="F1669">
        <v>257</v>
      </c>
    </row>
    <row r="1670" spans="1:6">
      <c r="A1670" t="s">
        <v>4776</v>
      </c>
      <c r="B1670">
        <v>0</v>
      </c>
      <c r="C1670">
        <v>0</v>
      </c>
      <c r="D1670">
        <v>1</v>
      </c>
      <c r="E1670">
        <v>117</v>
      </c>
      <c r="F1670">
        <v>117</v>
      </c>
    </row>
    <row r="1671" spans="1:6">
      <c r="A1671" t="s">
        <v>4746</v>
      </c>
      <c r="B1671">
        <v>1</v>
      </c>
      <c r="C1671">
        <v>30</v>
      </c>
      <c r="D1671">
        <v>5</v>
      </c>
      <c r="E1671">
        <v>116</v>
      </c>
      <c r="F1671">
        <v>155</v>
      </c>
    </row>
    <row r="1672" spans="1:6">
      <c r="A1672" t="s">
        <v>869</v>
      </c>
      <c r="B1672">
        <v>1</v>
      </c>
      <c r="C1672">
        <v>18</v>
      </c>
      <c r="D1672">
        <v>5</v>
      </c>
      <c r="E1672">
        <v>116</v>
      </c>
      <c r="F1672">
        <v>147</v>
      </c>
    </row>
    <row r="1673" spans="1:6">
      <c r="A1673" t="s">
        <v>1360</v>
      </c>
      <c r="B1673">
        <v>1</v>
      </c>
      <c r="C1673">
        <v>22</v>
      </c>
      <c r="D1673">
        <v>5</v>
      </c>
      <c r="E1673">
        <v>116</v>
      </c>
      <c r="F1673">
        <v>156</v>
      </c>
    </row>
    <row r="1674" spans="1:6">
      <c r="A1674" t="s">
        <v>5323</v>
      </c>
      <c r="B1674">
        <v>1</v>
      </c>
      <c r="C1674">
        <v>53</v>
      </c>
      <c r="D1674">
        <v>4</v>
      </c>
      <c r="E1674">
        <v>116</v>
      </c>
      <c r="F1674">
        <v>189</v>
      </c>
    </row>
    <row r="1675" spans="1:6">
      <c r="A1675" t="s">
        <v>2072</v>
      </c>
      <c r="B1675">
        <v>0</v>
      </c>
      <c r="C1675">
        <v>0</v>
      </c>
      <c r="D1675">
        <v>2</v>
      </c>
      <c r="E1675">
        <v>116</v>
      </c>
      <c r="F1675">
        <v>116</v>
      </c>
    </row>
    <row r="1676" spans="1:6">
      <c r="A1676" t="s">
        <v>2608</v>
      </c>
      <c r="B1676">
        <v>0</v>
      </c>
      <c r="C1676">
        <v>0</v>
      </c>
      <c r="D1676">
        <v>1</v>
      </c>
      <c r="E1676">
        <v>116</v>
      </c>
      <c r="F1676">
        <v>116</v>
      </c>
    </row>
    <row r="1677" spans="1:6">
      <c r="A1677" t="s">
        <v>1480</v>
      </c>
      <c r="B1677">
        <v>0</v>
      </c>
      <c r="C1677">
        <v>0</v>
      </c>
      <c r="D1677">
        <v>1</v>
      </c>
      <c r="E1677">
        <v>116</v>
      </c>
      <c r="F1677">
        <v>116</v>
      </c>
    </row>
    <row r="1678" spans="1:6">
      <c r="A1678" t="s">
        <v>741</v>
      </c>
      <c r="B1678">
        <v>0</v>
      </c>
      <c r="C1678">
        <v>0</v>
      </c>
      <c r="D1678">
        <v>1</v>
      </c>
      <c r="E1678">
        <v>116</v>
      </c>
      <c r="F1678">
        <v>116</v>
      </c>
    </row>
    <row r="1679" spans="1:6">
      <c r="A1679" t="s">
        <v>2130</v>
      </c>
      <c r="B1679">
        <v>0</v>
      </c>
      <c r="C1679">
        <v>0</v>
      </c>
      <c r="D1679">
        <v>1</v>
      </c>
      <c r="E1679">
        <v>116</v>
      </c>
      <c r="F1679">
        <v>116</v>
      </c>
    </row>
    <row r="1680" spans="1:6">
      <c r="A1680" t="s">
        <v>2776</v>
      </c>
      <c r="B1680">
        <v>0</v>
      </c>
      <c r="C1680">
        <v>0</v>
      </c>
      <c r="D1680">
        <v>1</v>
      </c>
      <c r="E1680">
        <v>116</v>
      </c>
      <c r="F1680">
        <v>116</v>
      </c>
    </row>
    <row r="1681" spans="1:6">
      <c r="A1681" t="s">
        <v>1399</v>
      </c>
      <c r="B1681">
        <v>0</v>
      </c>
      <c r="C1681">
        <v>0</v>
      </c>
      <c r="D1681">
        <v>1</v>
      </c>
      <c r="E1681">
        <v>116</v>
      </c>
      <c r="F1681">
        <v>116</v>
      </c>
    </row>
    <row r="1682" spans="1:6">
      <c r="A1682" t="s">
        <v>3805</v>
      </c>
      <c r="B1682">
        <v>1</v>
      </c>
      <c r="C1682">
        <v>5</v>
      </c>
      <c r="D1682">
        <v>5</v>
      </c>
      <c r="E1682">
        <v>115</v>
      </c>
      <c r="F1682">
        <v>127</v>
      </c>
    </row>
    <row r="1683" spans="1:6">
      <c r="A1683" t="s">
        <v>3391</v>
      </c>
      <c r="B1683">
        <v>1</v>
      </c>
      <c r="C1683">
        <v>46</v>
      </c>
      <c r="D1683">
        <v>5</v>
      </c>
      <c r="E1683">
        <v>115</v>
      </c>
      <c r="F1683">
        <v>180</v>
      </c>
    </row>
    <row r="1684" spans="1:6">
      <c r="A1684" t="s">
        <v>5751</v>
      </c>
      <c r="B1684">
        <v>1</v>
      </c>
      <c r="C1684">
        <v>33</v>
      </c>
      <c r="D1684">
        <v>5</v>
      </c>
      <c r="E1684">
        <v>115</v>
      </c>
      <c r="F1684">
        <v>154</v>
      </c>
    </row>
    <row r="1685" spans="1:6">
      <c r="A1685" t="s">
        <v>5654</v>
      </c>
      <c r="B1685">
        <v>1</v>
      </c>
      <c r="C1685">
        <v>32</v>
      </c>
      <c r="D1685">
        <v>5</v>
      </c>
      <c r="E1685">
        <v>115</v>
      </c>
      <c r="F1685">
        <v>157</v>
      </c>
    </row>
    <row r="1686" spans="1:6">
      <c r="A1686" t="s">
        <v>4175</v>
      </c>
      <c r="B1686">
        <v>3</v>
      </c>
      <c r="C1686">
        <v>170</v>
      </c>
      <c r="D1686">
        <v>5</v>
      </c>
      <c r="E1686">
        <v>115</v>
      </c>
      <c r="F1686">
        <v>365</v>
      </c>
    </row>
    <row r="1687" spans="1:6">
      <c r="A1687" t="s">
        <v>6006</v>
      </c>
      <c r="B1687">
        <v>0</v>
      </c>
      <c r="C1687">
        <v>0</v>
      </c>
      <c r="D1687">
        <v>1</v>
      </c>
      <c r="E1687">
        <v>115</v>
      </c>
      <c r="F1687">
        <v>115</v>
      </c>
    </row>
    <row r="1688" spans="1:6">
      <c r="A1688" t="s">
        <v>6107</v>
      </c>
      <c r="B1688">
        <v>1</v>
      </c>
      <c r="C1688">
        <v>25</v>
      </c>
      <c r="D1688">
        <v>5</v>
      </c>
      <c r="E1688">
        <v>114</v>
      </c>
      <c r="F1688">
        <v>149</v>
      </c>
    </row>
    <row r="1689" spans="1:6">
      <c r="A1689" t="s">
        <v>413</v>
      </c>
      <c r="B1689">
        <v>1</v>
      </c>
      <c r="C1689">
        <v>29</v>
      </c>
      <c r="D1689">
        <v>5</v>
      </c>
      <c r="E1689">
        <v>114</v>
      </c>
      <c r="F1689">
        <v>161</v>
      </c>
    </row>
    <row r="1690" spans="1:6">
      <c r="A1690" t="s">
        <v>716</v>
      </c>
      <c r="B1690">
        <v>1</v>
      </c>
      <c r="C1690">
        <v>19</v>
      </c>
      <c r="D1690">
        <v>5</v>
      </c>
      <c r="E1690">
        <v>114</v>
      </c>
      <c r="F1690">
        <v>150</v>
      </c>
    </row>
    <row r="1691" spans="1:6">
      <c r="A1691" t="s">
        <v>590</v>
      </c>
      <c r="B1691">
        <v>1</v>
      </c>
      <c r="C1691">
        <v>31</v>
      </c>
      <c r="D1691">
        <v>4</v>
      </c>
      <c r="E1691">
        <v>114</v>
      </c>
      <c r="F1691">
        <v>158</v>
      </c>
    </row>
    <row r="1692" spans="1:6">
      <c r="A1692" t="s">
        <v>4381</v>
      </c>
      <c r="B1692">
        <v>1</v>
      </c>
      <c r="C1692">
        <v>2</v>
      </c>
      <c r="D1692">
        <v>1</v>
      </c>
      <c r="E1692">
        <v>114</v>
      </c>
      <c r="F1692">
        <v>118</v>
      </c>
    </row>
    <row r="1693" spans="1:6">
      <c r="A1693" t="s">
        <v>4990</v>
      </c>
      <c r="B1693">
        <v>1</v>
      </c>
      <c r="C1693">
        <v>25</v>
      </c>
      <c r="D1693">
        <v>5</v>
      </c>
      <c r="E1693">
        <v>113</v>
      </c>
      <c r="F1693">
        <v>148</v>
      </c>
    </row>
    <row r="1694" spans="1:6">
      <c r="A1694" t="s">
        <v>5171</v>
      </c>
      <c r="B1694">
        <v>1</v>
      </c>
      <c r="C1694">
        <v>19</v>
      </c>
      <c r="D1694">
        <v>5</v>
      </c>
      <c r="E1694">
        <v>113</v>
      </c>
      <c r="F1694">
        <v>145</v>
      </c>
    </row>
    <row r="1695" spans="1:6">
      <c r="A1695" t="s">
        <v>4693</v>
      </c>
      <c r="B1695">
        <v>1</v>
      </c>
      <c r="C1695">
        <v>23</v>
      </c>
      <c r="D1695">
        <v>5</v>
      </c>
      <c r="E1695">
        <v>113</v>
      </c>
      <c r="F1695">
        <v>146</v>
      </c>
    </row>
    <row r="1696" spans="1:6">
      <c r="A1696" t="s">
        <v>2885</v>
      </c>
      <c r="B1696">
        <v>1</v>
      </c>
      <c r="C1696">
        <v>25</v>
      </c>
      <c r="D1696">
        <v>4</v>
      </c>
      <c r="E1696">
        <v>113</v>
      </c>
      <c r="F1696">
        <v>155</v>
      </c>
    </row>
    <row r="1697" spans="1:6">
      <c r="A1697" t="s">
        <v>2198</v>
      </c>
      <c r="B1697">
        <v>1</v>
      </c>
      <c r="C1697">
        <v>46</v>
      </c>
      <c r="D1697">
        <v>3</v>
      </c>
      <c r="E1697">
        <v>113</v>
      </c>
      <c r="F1697">
        <v>174</v>
      </c>
    </row>
    <row r="1698" spans="1:6">
      <c r="A1698" t="s">
        <v>4801</v>
      </c>
      <c r="B1698">
        <v>0</v>
      </c>
      <c r="C1698">
        <v>0</v>
      </c>
      <c r="D1698">
        <v>1</v>
      </c>
      <c r="E1698">
        <v>113</v>
      </c>
      <c r="F1698">
        <v>113</v>
      </c>
    </row>
    <row r="1699" spans="1:6">
      <c r="A1699" t="s">
        <v>2040</v>
      </c>
      <c r="B1699">
        <v>1</v>
      </c>
      <c r="C1699">
        <v>23</v>
      </c>
      <c r="D1699">
        <v>5</v>
      </c>
      <c r="E1699">
        <v>112</v>
      </c>
      <c r="F1699">
        <v>145</v>
      </c>
    </row>
    <row r="1700" spans="1:6">
      <c r="A1700" t="s">
        <v>1930</v>
      </c>
      <c r="B1700">
        <v>1</v>
      </c>
      <c r="C1700">
        <v>21</v>
      </c>
      <c r="D1700">
        <v>5</v>
      </c>
      <c r="E1700">
        <v>112</v>
      </c>
      <c r="F1700">
        <v>144</v>
      </c>
    </row>
    <row r="1701" spans="1:6">
      <c r="A1701" t="s">
        <v>3454</v>
      </c>
      <c r="B1701">
        <v>1</v>
      </c>
      <c r="C1701">
        <v>14</v>
      </c>
      <c r="D1701">
        <v>5</v>
      </c>
      <c r="E1701">
        <v>112</v>
      </c>
      <c r="F1701">
        <v>136</v>
      </c>
    </row>
    <row r="1702" spans="1:6">
      <c r="A1702" t="s">
        <v>2822</v>
      </c>
      <c r="B1702">
        <v>1</v>
      </c>
      <c r="C1702">
        <v>46</v>
      </c>
      <c r="D1702">
        <v>3</v>
      </c>
      <c r="E1702">
        <v>112</v>
      </c>
      <c r="F1702">
        <v>183</v>
      </c>
    </row>
    <row r="1703" spans="1:6">
      <c r="A1703" t="s">
        <v>5461</v>
      </c>
      <c r="B1703">
        <v>0</v>
      </c>
      <c r="C1703">
        <v>0</v>
      </c>
      <c r="D1703">
        <v>2</v>
      </c>
      <c r="E1703">
        <v>112</v>
      </c>
      <c r="F1703">
        <v>112</v>
      </c>
    </row>
    <row r="1704" spans="1:6">
      <c r="A1704" t="s">
        <v>2112</v>
      </c>
      <c r="B1704">
        <v>0</v>
      </c>
      <c r="C1704">
        <v>0</v>
      </c>
      <c r="D1704">
        <v>1</v>
      </c>
      <c r="E1704">
        <v>112</v>
      </c>
      <c r="F1704">
        <v>112</v>
      </c>
    </row>
    <row r="1705" spans="1:6">
      <c r="A1705" t="s">
        <v>1558</v>
      </c>
      <c r="B1705">
        <v>1</v>
      </c>
      <c r="C1705">
        <v>45</v>
      </c>
      <c r="D1705">
        <v>5</v>
      </c>
      <c r="E1705">
        <v>111</v>
      </c>
      <c r="F1705">
        <v>174</v>
      </c>
    </row>
    <row r="1706" spans="1:6">
      <c r="A1706" t="s">
        <v>5589</v>
      </c>
      <c r="B1706">
        <v>1</v>
      </c>
      <c r="C1706">
        <v>30</v>
      </c>
      <c r="D1706">
        <v>5</v>
      </c>
      <c r="E1706">
        <v>111</v>
      </c>
      <c r="F1706">
        <v>155</v>
      </c>
    </row>
    <row r="1707" spans="1:6">
      <c r="A1707" t="s">
        <v>4061</v>
      </c>
      <c r="B1707">
        <v>1</v>
      </c>
      <c r="C1707">
        <v>91</v>
      </c>
      <c r="D1707">
        <v>2</v>
      </c>
      <c r="E1707">
        <v>111</v>
      </c>
      <c r="F1707">
        <v>242</v>
      </c>
    </row>
    <row r="1708" spans="1:6">
      <c r="A1708" t="s">
        <v>5513</v>
      </c>
      <c r="B1708">
        <v>0</v>
      </c>
      <c r="C1708">
        <v>0</v>
      </c>
      <c r="D1708">
        <v>2</v>
      </c>
      <c r="E1708">
        <v>111</v>
      </c>
      <c r="F1708">
        <v>111</v>
      </c>
    </row>
    <row r="1709" spans="1:6">
      <c r="A1709" t="s">
        <v>735</v>
      </c>
      <c r="B1709">
        <v>1</v>
      </c>
      <c r="C1709">
        <v>95</v>
      </c>
      <c r="D1709">
        <v>1</v>
      </c>
      <c r="E1709">
        <v>111</v>
      </c>
      <c r="F1709">
        <v>236</v>
      </c>
    </row>
    <row r="1710" spans="1:6">
      <c r="A1710" t="s">
        <v>1599</v>
      </c>
      <c r="B1710">
        <v>0</v>
      </c>
      <c r="C1710">
        <v>0</v>
      </c>
      <c r="D1710">
        <v>1</v>
      </c>
      <c r="E1710">
        <v>111</v>
      </c>
      <c r="F1710">
        <v>111</v>
      </c>
    </row>
    <row r="1711" spans="1:6">
      <c r="A1711" t="s">
        <v>5095</v>
      </c>
      <c r="B1711">
        <v>1</v>
      </c>
      <c r="C1711">
        <v>20</v>
      </c>
      <c r="D1711">
        <v>5</v>
      </c>
      <c r="E1711">
        <v>110</v>
      </c>
      <c r="F1711">
        <v>143</v>
      </c>
    </row>
    <row r="1712" spans="1:6">
      <c r="A1712" t="s">
        <v>4101</v>
      </c>
      <c r="B1712">
        <v>1</v>
      </c>
      <c r="C1712">
        <v>23</v>
      </c>
      <c r="D1712">
        <v>5</v>
      </c>
      <c r="E1712">
        <v>110</v>
      </c>
      <c r="F1712">
        <v>147</v>
      </c>
    </row>
    <row r="1713" spans="1:6">
      <c r="A1713" t="s">
        <v>2774</v>
      </c>
      <c r="B1713">
        <v>1</v>
      </c>
      <c r="C1713">
        <v>27</v>
      </c>
      <c r="D1713">
        <v>5</v>
      </c>
      <c r="E1713">
        <v>110</v>
      </c>
      <c r="F1713">
        <v>156</v>
      </c>
    </row>
    <row r="1714" spans="1:6">
      <c r="A1714" t="s">
        <v>2264</v>
      </c>
      <c r="B1714">
        <v>1</v>
      </c>
      <c r="C1714">
        <v>20</v>
      </c>
      <c r="D1714">
        <v>5</v>
      </c>
      <c r="E1714">
        <v>110</v>
      </c>
      <c r="F1714">
        <v>143</v>
      </c>
    </row>
    <row r="1715" spans="1:6">
      <c r="A1715" t="s">
        <v>3555</v>
      </c>
      <c r="B1715">
        <v>1</v>
      </c>
      <c r="C1715">
        <v>17</v>
      </c>
      <c r="D1715">
        <v>5</v>
      </c>
      <c r="E1715">
        <v>110</v>
      </c>
      <c r="F1715">
        <v>146</v>
      </c>
    </row>
    <row r="1716" spans="1:6">
      <c r="A1716" t="s">
        <v>3641</v>
      </c>
      <c r="B1716">
        <v>0</v>
      </c>
      <c r="C1716">
        <v>0</v>
      </c>
      <c r="D1716">
        <v>3</v>
      </c>
      <c r="E1716">
        <v>110</v>
      </c>
      <c r="F1716">
        <v>110</v>
      </c>
    </row>
    <row r="1717" spans="1:6">
      <c r="A1717" t="s">
        <v>5387</v>
      </c>
      <c r="B1717">
        <v>1</v>
      </c>
      <c r="C1717">
        <v>39</v>
      </c>
      <c r="D1717">
        <v>3</v>
      </c>
      <c r="E1717">
        <v>110</v>
      </c>
      <c r="F1717">
        <v>171</v>
      </c>
    </row>
    <row r="1718" spans="1:6">
      <c r="A1718" t="s">
        <v>3789</v>
      </c>
      <c r="B1718">
        <v>0</v>
      </c>
      <c r="C1718">
        <v>0</v>
      </c>
      <c r="D1718">
        <v>2</v>
      </c>
      <c r="E1718">
        <v>110</v>
      </c>
      <c r="F1718">
        <v>110</v>
      </c>
    </row>
    <row r="1719" spans="1:6">
      <c r="A1719" t="s">
        <v>3521</v>
      </c>
      <c r="B1719">
        <v>0</v>
      </c>
      <c r="C1719">
        <v>0</v>
      </c>
      <c r="D1719">
        <v>1</v>
      </c>
      <c r="E1719">
        <v>110</v>
      </c>
      <c r="F1719">
        <v>110</v>
      </c>
    </row>
    <row r="1720" spans="1:6">
      <c r="A1720" t="s">
        <v>3928</v>
      </c>
      <c r="B1720">
        <v>1</v>
      </c>
      <c r="C1720">
        <v>85</v>
      </c>
      <c r="D1720">
        <v>1</v>
      </c>
      <c r="E1720">
        <v>110</v>
      </c>
      <c r="F1720">
        <v>230</v>
      </c>
    </row>
    <row r="1721" spans="1:6">
      <c r="A1721" t="s">
        <v>1241</v>
      </c>
      <c r="B1721">
        <v>1</v>
      </c>
      <c r="C1721">
        <v>20</v>
      </c>
      <c r="D1721">
        <v>5</v>
      </c>
      <c r="E1721">
        <v>109</v>
      </c>
      <c r="F1721">
        <v>143</v>
      </c>
    </row>
    <row r="1722" spans="1:6">
      <c r="A1722" t="s">
        <v>3871</v>
      </c>
      <c r="B1722">
        <v>1</v>
      </c>
      <c r="C1722">
        <v>31</v>
      </c>
      <c r="D1722">
        <v>5</v>
      </c>
      <c r="E1722">
        <v>109</v>
      </c>
      <c r="F1722">
        <v>149</v>
      </c>
    </row>
    <row r="1723" spans="1:6">
      <c r="A1723" t="s">
        <v>822</v>
      </c>
      <c r="B1723">
        <v>1</v>
      </c>
      <c r="C1723">
        <v>19</v>
      </c>
      <c r="D1723">
        <v>5</v>
      </c>
      <c r="E1723">
        <v>109</v>
      </c>
      <c r="F1723">
        <v>137</v>
      </c>
    </row>
    <row r="1724" spans="1:6">
      <c r="A1724" t="s">
        <v>2139</v>
      </c>
      <c r="B1724">
        <v>1</v>
      </c>
      <c r="C1724">
        <v>17</v>
      </c>
      <c r="D1724">
        <v>5</v>
      </c>
      <c r="E1724">
        <v>109</v>
      </c>
      <c r="F1724">
        <v>139</v>
      </c>
    </row>
    <row r="1725" spans="1:6">
      <c r="A1725" t="s">
        <v>5741</v>
      </c>
      <c r="B1725">
        <v>1</v>
      </c>
      <c r="C1725">
        <v>13</v>
      </c>
      <c r="D1725">
        <v>5</v>
      </c>
      <c r="E1725">
        <v>109</v>
      </c>
      <c r="F1725">
        <v>133</v>
      </c>
    </row>
    <row r="1726" spans="1:6">
      <c r="A1726" t="s">
        <v>2866</v>
      </c>
      <c r="B1726">
        <v>1</v>
      </c>
      <c r="C1726">
        <v>29</v>
      </c>
      <c r="D1726">
        <v>5</v>
      </c>
      <c r="E1726">
        <v>109</v>
      </c>
      <c r="F1726">
        <v>149</v>
      </c>
    </row>
    <row r="1727" spans="1:6">
      <c r="A1727" t="s">
        <v>1557</v>
      </c>
      <c r="B1727">
        <v>1</v>
      </c>
      <c r="C1727">
        <v>37</v>
      </c>
      <c r="D1727">
        <v>4</v>
      </c>
      <c r="E1727">
        <v>109</v>
      </c>
      <c r="F1727">
        <v>156</v>
      </c>
    </row>
    <row r="1728" spans="1:6">
      <c r="A1728" t="s">
        <v>2553</v>
      </c>
      <c r="B1728">
        <v>1</v>
      </c>
      <c r="C1728">
        <v>40</v>
      </c>
      <c r="D1728">
        <v>4</v>
      </c>
      <c r="E1728">
        <v>109</v>
      </c>
      <c r="F1728">
        <v>171</v>
      </c>
    </row>
    <row r="1729" spans="1:6">
      <c r="A1729" t="s">
        <v>3199</v>
      </c>
      <c r="B1729">
        <v>1</v>
      </c>
      <c r="C1729">
        <v>47</v>
      </c>
      <c r="D1729">
        <v>4</v>
      </c>
      <c r="E1729">
        <v>109</v>
      </c>
      <c r="F1729">
        <v>170</v>
      </c>
    </row>
    <row r="1730" spans="1:6">
      <c r="A1730" t="s">
        <v>1595</v>
      </c>
      <c r="B1730">
        <v>0</v>
      </c>
      <c r="C1730">
        <v>0</v>
      </c>
      <c r="D1730">
        <v>2</v>
      </c>
      <c r="E1730">
        <v>109</v>
      </c>
      <c r="F1730">
        <v>109</v>
      </c>
    </row>
    <row r="1731" spans="1:6">
      <c r="A1731" t="s">
        <v>5115</v>
      </c>
      <c r="B1731">
        <v>1</v>
      </c>
      <c r="C1731">
        <v>81</v>
      </c>
      <c r="D1731">
        <v>2</v>
      </c>
      <c r="E1731">
        <v>109</v>
      </c>
      <c r="F1731">
        <v>247</v>
      </c>
    </row>
    <row r="1732" spans="1:6">
      <c r="A1732" t="s">
        <v>533</v>
      </c>
      <c r="B1732">
        <v>0</v>
      </c>
      <c r="C1732">
        <v>0</v>
      </c>
      <c r="D1732">
        <v>1</v>
      </c>
      <c r="E1732">
        <v>109</v>
      </c>
      <c r="F1732">
        <v>109</v>
      </c>
    </row>
    <row r="1733" spans="1:6">
      <c r="A1733" t="s">
        <v>4371</v>
      </c>
      <c r="B1733">
        <v>1</v>
      </c>
      <c r="C1733">
        <v>30</v>
      </c>
      <c r="D1733">
        <v>5</v>
      </c>
      <c r="E1733">
        <v>108</v>
      </c>
      <c r="F1733">
        <v>154</v>
      </c>
    </row>
    <row r="1734" spans="1:6">
      <c r="A1734" t="s">
        <v>368</v>
      </c>
      <c r="B1734">
        <v>1</v>
      </c>
      <c r="C1734">
        <v>7</v>
      </c>
      <c r="D1734">
        <v>5</v>
      </c>
      <c r="E1734">
        <v>108</v>
      </c>
      <c r="F1734">
        <v>122</v>
      </c>
    </row>
    <row r="1735" spans="1:6">
      <c r="A1735" t="s">
        <v>5928</v>
      </c>
      <c r="B1735">
        <v>1</v>
      </c>
      <c r="C1735">
        <v>25</v>
      </c>
      <c r="D1735">
        <v>5</v>
      </c>
      <c r="E1735">
        <v>108</v>
      </c>
      <c r="F1735">
        <v>144</v>
      </c>
    </row>
    <row r="1736" spans="1:6">
      <c r="A1736" t="s">
        <v>4050</v>
      </c>
      <c r="B1736">
        <v>1</v>
      </c>
      <c r="C1736">
        <v>33</v>
      </c>
      <c r="D1736">
        <v>5</v>
      </c>
      <c r="E1736">
        <v>108</v>
      </c>
      <c r="F1736">
        <v>156</v>
      </c>
    </row>
    <row r="1737" spans="1:6">
      <c r="A1737" t="s">
        <v>1534</v>
      </c>
      <c r="B1737">
        <v>1</v>
      </c>
      <c r="C1737">
        <v>62</v>
      </c>
      <c r="D1737">
        <v>4</v>
      </c>
      <c r="E1737">
        <v>108</v>
      </c>
      <c r="F1737">
        <v>196</v>
      </c>
    </row>
    <row r="1738" spans="1:6">
      <c r="A1738" t="s">
        <v>1166</v>
      </c>
      <c r="B1738">
        <v>1</v>
      </c>
      <c r="C1738">
        <v>8</v>
      </c>
      <c r="D1738">
        <v>4</v>
      </c>
      <c r="E1738">
        <v>108</v>
      </c>
      <c r="F1738">
        <v>120</v>
      </c>
    </row>
    <row r="1739" spans="1:6">
      <c r="A1739" t="s">
        <v>5009</v>
      </c>
      <c r="B1739">
        <v>1</v>
      </c>
      <c r="C1739">
        <v>55</v>
      </c>
      <c r="D1739">
        <v>3</v>
      </c>
      <c r="E1739">
        <v>108</v>
      </c>
      <c r="F1739">
        <v>183</v>
      </c>
    </row>
    <row r="1740" spans="1:6">
      <c r="A1740" t="s">
        <v>1198</v>
      </c>
      <c r="B1740">
        <v>0</v>
      </c>
      <c r="C1740">
        <v>0</v>
      </c>
      <c r="D1740">
        <v>1</v>
      </c>
      <c r="E1740">
        <v>108</v>
      </c>
      <c r="F1740">
        <v>108</v>
      </c>
    </row>
    <row r="1741" spans="1:6">
      <c r="A1741" t="s">
        <v>5376</v>
      </c>
      <c r="B1741">
        <v>1</v>
      </c>
      <c r="C1741">
        <v>32</v>
      </c>
      <c r="D1741">
        <v>5</v>
      </c>
      <c r="E1741">
        <v>107</v>
      </c>
      <c r="F1741">
        <v>153</v>
      </c>
    </row>
    <row r="1742" spans="1:6">
      <c r="A1742" t="s">
        <v>862</v>
      </c>
      <c r="B1742">
        <v>1</v>
      </c>
      <c r="C1742">
        <v>13</v>
      </c>
      <c r="D1742">
        <v>5</v>
      </c>
      <c r="E1742">
        <v>107</v>
      </c>
      <c r="F1742">
        <v>131</v>
      </c>
    </row>
    <row r="1743" spans="1:6">
      <c r="A1743" t="s">
        <v>4414</v>
      </c>
      <c r="B1743">
        <v>1</v>
      </c>
      <c r="C1743">
        <v>25</v>
      </c>
      <c r="D1743">
        <v>5</v>
      </c>
      <c r="E1743">
        <v>107</v>
      </c>
      <c r="F1743">
        <v>140</v>
      </c>
    </row>
    <row r="1744" spans="1:6">
      <c r="A1744" t="s">
        <v>5168</v>
      </c>
      <c r="B1744">
        <v>1</v>
      </c>
      <c r="C1744">
        <v>39</v>
      </c>
      <c r="D1744">
        <v>5</v>
      </c>
      <c r="E1744">
        <v>107</v>
      </c>
      <c r="F1744">
        <v>160</v>
      </c>
    </row>
    <row r="1745" spans="1:6">
      <c r="A1745" t="s">
        <v>4534</v>
      </c>
      <c r="B1745">
        <v>1</v>
      </c>
      <c r="C1745">
        <v>28</v>
      </c>
      <c r="D1745">
        <v>4</v>
      </c>
      <c r="E1745">
        <v>107</v>
      </c>
      <c r="F1745">
        <v>146</v>
      </c>
    </row>
    <row r="1746" spans="1:6">
      <c r="A1746" t="s">
        <v>4429</v>
      </c>
      <c r="B1746">
        <v>0</v>
      </c>
      <c r="C1746">
        <v>0</v>
      </c>
      <c r="D1746">
        <v>2</v>
      </c>
      <c r="E1746">
        <v>107</v>
      </c>
      <c r="F1746">
        <v>107</v>
      </c>
    </row>
    <row r="1747" spans="1:6">
      <c r="A1747" t="s">
        <v>2702</v>
      </c>
      <c r="B1747">
        <v>0</v>
      </c>
      <c r="C1747">
        <v>0</v>
      </c>
      <c r="D1747">
        <v>2</v>
      </c>
      <c r="E1747">
        <v>107</v>
      </c>
      <c r="F1747">
        <v>107</v>
      </c>
    </row>
    <row r="1748" spans="1:6">
      <c r="A1748" t="s">
        <v>4451</v>
      </c>
      <c r="B1748">
        <v>0</v>
      </c>
      <c r="C1748">
        <v>0</v>
      </c>
      <c r="D1748">
        <v>1</v>
      </c>
      <c r="E1748">
        <v>107</v>
      </c>
      <c r="F1748">
        <v>107</v>
      </c>
    </row>
    <row r="1749" spans="1:6">
      <c r="A1749" t="s">
        <v>2663</v>
      </c>
      <c r="B1749">
        <v>1</v>
      </c>
      <c r="C1749">
        <v>32</v>
      </c>
      <c r="D1749">
        <v>5</v>
      </c>
      <c r="E1749">
        <v>106</v>
      </c>
      <c r="F1749">
        <v>150</v>
      </c>
    </row>
    <row r="1750" spans="1:6">
      <c r="A1750" t="s">
        <v>4527</v>
      </c>
      <c r="B1750">
        <v>1</v>
      </c>
      <c r="C1750">
        <v>5</v>
      </c>
      <c r="D1750">
        <v>5</v>
      </c>
      <c r="E1750">
        <v>106</v>
      </c>
      <c r="F1750">
        <v>118</v>
      </c>
    </row>
    <row r="1751" spans="1:6">
      <c r="A1751" t="s">
        <v>4356</v>
      </c>
      <c r="B1751">
        <v>1</v>
      </c>
      <c r="C1751">
        <v>17</v>
      </c>
      <c r="D1751">
        <v>4</v>
      </c>
      <c r="E1751">
        <v>106</v>
      </c>
      <c r="F1751">
        <v>135</v>
      </c>
    </row>
    <row r="1752" spans="1:6">
      <c r="A1752" t="s">
        <v>2571</v>
      </c>
      <c r="B1752">
        <v>0</v>
      </c>
      <c r="C1752">
        <v>0</v>
      </c>
      <c r="D1752">
        <v>1</v>
      </c>
      <c r="E1752">
        <v>106</v>
      </c>
      <c r="F1752">
        <v>106</v>
      </c>
    </row>
    <row r="1753" spans="1:6">
      <c r="A1753" t="s">
        <v>751</v>
      </c>
      <c r="B1753">
        <v>0</v>
      </c>
      <c r="C1753">
        <v>0</v>
      </c>
      <c r="D1753">
        <v>1</v>
      </c>
      <c r="E1753">
        <v>106</v>
      </c>
      <c r="F1753">
        <v>106</v>
      </c>
    </row>
    <row r="1754" spans="1:6">
      <c r="A1754" t="s">
        <v>5412</v>
      </c>
      <c r="B1754">
        <v>0</v>
      </c>
      <c r="C1754">
        <v>0</v>
      </c>
      <c r="D1754">
        <v>1</v>
      </c>
      <c r="E1754">
        <v>106</v>
      </c>
      <c r="F1754">
        <v>106</v>
      </c>
    </row>
    <row r="1755" spans="1:6">
      <c r="A1755" t="s">
        <v>3330</v>
      </c>
      <c r="B1755">
        <v>1</v>
      </c>
      <c r="C1755">
        <v>20</v>
      </c>
      <c r="D1755">
        <v>5</v>
      </c>
      <c r="E1755">
        <v>105</v>
      </c>
      <c r="F1755">
        <v>134</v>
      </c>
    </row>
    <row r="1756" spans="1:6">
      <c r="A1756" t="s">
        <v>2994</v>
      </c>
      <c r="B1756">
        <v>1</v>
      </c>
      <c r="C1756">
        <v>32</v>
      </c>
      <c r="D1756">
        <v>5</v>
      </c>
      <c r="E1756">
        <v>105</v>
      </c>
      <c r="F1756">
        <v>150</v>
      </c>
    </row>
    <row r="1757" spans="1:6">
      <c r="A1757" t="s">
        <v>5690</v>
      </c>
      <c r="B1757">
        <v>1</v>
      </c>
      <c r="C1757">
        <v>15</v>
      </c>
      <c r="D1757">
        <v>5</v>
      </c>
      <c r="E1757">
        <v>105</v>
      </c>
      <c r="F1757">
        <v>124</v>
      </c>
    </row>
    <row r="1758" spans="1:6">
      <c r="A1758" t="s">
        <v>2134</v>
      </c>
      <c r="B1758">
        <v>1</v>
      </c>
      <c r="C1758">
        <v>19</v>
      </c>
      <c r="D1758">
        <v>5</v>
      </c>
      <c r="E1758">
        <v>105</v>
      </c>
      <c r="F1758">
        <v>137</v>
      </c>
    </row>
    <row r="1759" spans="1:6">
      <c r="A1759" t="s">
        <v>4399</v>
      </c>
      <c r="B1759">
        <v>1</v>
      </c>
      <c r="C1759">
        <v>21</v>
      </c>
      <c r="D1759">
        <v>5</v>
      </c>
      <c r="E1759">
        <v>105</v>
      </c>
      <c r="F1759">
        <v>138</v>
      </c>
    </row>
    <row r="1760" spans="1:6">
      <c r="A1760" t="s">
        <v>3995</v>
      </c>
      <c r="B1760">
        <v>0</v>
      </c>
      <c r="C1760">
        <v>0</v>
      </c>
      <c r="D1760">
        <v>3</v>
      </c>
      <c r="E1760">
        <v>105</v>
      </c>
      <c r="F1760">
        <v>105</v>
      </c>
    </row>
    <row r="1761" spans="1:6">
      <c r="A1761" t="s">
        <v>520</v>
      </c>
      <c r="B1761">
        <v>1</v>
      </c>
      <c r="C1761">
        <v>17</v>
      </c>
      <c r="D1761">
        <v>5</v>
      </c>
      <c r="E1761">
        <v>104</v>
      </c>
      <c r="F1761">
        <v>130</v>
      </c>
    </row>
    <row r="1762" spans="1:6">
      <c r="A1762" t="s">
        <v>5757</v>
      </c>
      <c r="B1762">
        <v>1</v>
      </c>
      <c r="C1762">
        <v>28</v>
      </c>
      <c r="D1762">
        <v>5</v>
      </c>
      <c r="E1762">
        <v>104</v>
      </c>
      <c r="F1762">
        <v>147</v>
      </c>
    </row>
    <row r="1763" spans="1:6">
      <c r="A1763" t="s">
        <v>2527</v>
      </c>
      <c r="B1763">
        <v>1</v>
      </c>
      <c r="C1763">
        <v>26</v>
      </c>
      <c r="D1763">
        <v>5</v>
      </c>
      <c r="E1763">
        <v>104</v>
      </c>
      <c r="F1763">
        <v>140</v>
      </c>
    </row>
    <row r="1764" spans="1:6">
      <c r="A1764" t="s">
        <v>5026</v>
      </c>
      <c r="B1764">
        <v>1</v>
      </c>
      <c r="C1764">
        <v>18</v>
      </c>
      <c r="D1764">
        <v>5</v>
      </c>
      <c r="E1764">
        <v>104</v>
      </c>
      <c r="F1764">
        <v>128</v>
      </c>
    </row>
    <row r="1765" spans="1:6">
      <c r="A1765" t="s">
        <v>2466</v>
      </c>
      <c r="B1765">
        <v>1</v>
      </c>
      <c r="C1765">
        <v>33</v>
      </c>
      <c r="D1765">
        <v>5</v>
      </c>
      <c r="E1765">
        <v>104</v>
      </c>
      <c r="F1765">
        <v>152</v>
      </c>
    </row>
    <row r="1766" spans="1:6">
      <c r="A1766" t="s">
        <v>3260</v>
      </c>
      <c r="B1766">
        <v>1</v>
      </c>
      <c r="C1766">
        <v>41</v>
      </c>
      <c r="D1766">
        <v>5</v>
      </c>
      <c r="E1766">
        <v>104</v>
      </c>
      <c r="F1766">
        <v>161</v>
      </c>
    </row>
    <row r="1767" spans="1:6">
      <c r="A1767" t="s">
        <v>4241</v>
      </c>
      <c r="B1767">
        <v>1</v>
      </c>
      <c r="C1767">
        <v>44</v>
      </c>
      <c r="D1767">
        <v>4</v>
      </c>
      <c r="E1767">
        <v>104</v>
      </c>
      <c r="F1767">
        <v>172</v>
      </c>
    </row>
    <row r="1768" spans="1:6">
      <c r="A1768" t="s">
        <v>900</v>
      </c>
      <c r="B1768">
        <v>0</v>
      </c>
      <c r="C1768">
        <v>0</v>
      </c>
      <c r="D1768">
        <v>1</v>
      </c>
      <c r="E1768">
        <v>104</v>
      </c>
      <c r="F1768">
        <v>104</v>
      </c>
    </row>
    <row r="1769" spans="1:6">
      <c r="A1769" t="s">
        <v>1178</v>
      </c>
      <c r="B1769">
        <v>0</v>
      </c>
      <c r="C1769">
        <v>0</v>
      </c>
      <c r="D1769">
        <v>1</v>
      </c>
      <c r="E1769">
        <v>104</v>
      </c>
      <c r="F1769">
        <v>104</v>
      </c>
    </row>
    <row r="1770" spans="1:6">
      <c r="A1770" t="s">
        <v>4380</v>
      </c>
      <c r="B1770">
        <v>0</v>
      </c>
      <c r="C1770">
        <v>0</v>
      </c>
      <c r="D1770">
        <v>1</v>
      </c>
      <c r="E1770">
        <v>104</v>
      </c>
      <c r="F1770">
        <v>104</v>
      </c>
    </row>
    <row r="1771" spans="1:6">
      <c r="A1771" t="s">
        <v>2901</v>
      </c>
      <c r="B1771">
        <v>0</v>
      </c>
      <c r="C1771">
        <v>0</v>
      </c>
      <c r="D1771">
        <v>1</v>
      </c>
      <c r="E1771">
        <v>104</v>
      </c>
      <c r="F1771">
        <v>104</v>
      </c>
    </row>
    <row r="1772" spans="1:6">
      <c r="A1772" t="s">
        <v>3640</v>
      </c>
      <c r="B1772">
        <v>1</v>
      </c>
      <c r="C1772">
        <v>19</v>
      </c>
      <c r="D1772">
        <v>5</v>
      </c>
      <c r="E1772">
        <v>103</v>
      </c>
      <c r="F1772">
        <v>128</v>
      </c>
    </row>
    <row r="1773" spans="1:6">
      <c r="A1773" t="s">
        <v>2200</v>
      </c>
      <c r="B1773">
        <v>1</v>
      </c>
      <c r="C1773">
        <v>19</v>
      </c>
      <c r="D1773">
        <v>5</v>
      </c>
      <c r="E1773">
        <v>103</v>
      </c>
      <c r="F1773">
        <v>127</v>
      </c>
    </row>
    <row r="1774" spans="1:6">
      <c r="A1774" t="s">
        <v>1098</v>
      </c>
      <c r="B1774">
        <v>1</v>
      </c>
      <c r="C1774">
        <v>29</v>
      </c>
      <c r="D1774">
        <v>5</v>
      </c>
      <c r="E1774">
        <v>103</v>
      </c>
      <c r="F1774">
        <v>147</v>
      </c>
    </row>
    <row r="1775" spans="1:6">
      <c r="A1775" t="s">
        <v>1619</v>
      </c>
      <c r="B1775">
        <v>1</v>
      </c>
      <c r="C1775">
        <v>40</v>
      </c>
      <c r="D1775">
        <v>5</v>
      </c>
      <c r="E1775">
        <v>103</v>
      </c>
      <c r="F1775">
        <v>157</v>
      </c>
    </row>
    <row r="1776" spans="1:6">
      <c r="A1776" t="s">
        <v>4319</v>
      </c>
      <c r="B1776">
        <v>1</v>
      </c>
      <c r="C1776">
        <v>13</v>
      </c>
      <c r="D1776">
        <v>5</v>
      </c>
      <c r="E1776">
        <v>103</v>
      </c>
      <c r="F1776">
        <v>125</v>
      </c>
    </row>
    <row r="1777" spans="1:6">
      <c r="A1777" t="s">
        <v>2208</v>
      </c>
      <c r="B1777">
        <v>1</v>
      </c>
      <c r="C1777">
        <v>9</v>
      </c>
      <c r="D1777">
        <v>5</v>
      </c>
      <c r="E1777">
        <v>103</v>
      </c>
      <c r="F1777">
        <v>118</v>
      </c>
    </row>
    <row r="1778" spans="1:6">
      <c r="A1778" t="s">
        <v>1104</v>
      </c>
      <c r="B1778">
        <v>1</v>
      </c>
      <c r="C1778">
        <v>25</v>
      </c>
      <c r="D1778">
        <v>5</v>
      </c>
      <c r="E1778">
        <v>103</v>
      </c>
      <c r="F1778">
        <v>134</v>
      </c>
    </row>
    <row r="1779" spans="1:6">
      <c r="A1779" t="s">
        <v>3122</v>
      </c>
      <c r="B1779">
        <v>1</v>
      </c>
      <c r="C1779">
        <v>40</v>
      </c>
      <c r="D1779">
        <v>4</v>
      </c>
      <c r="E1779">
        <v>103</v>
      </c>
      <c r="F1779">
        <v>163</v>
      </c>
    </row>
    <row r="1780" spans="1:6">
      <c r="A1780" t="s">
        <v>4441</v>
      </c>
      <c r="B1780">
        <v>1</v>
      </c>
      <c r="C1780">
        <v>3</v>
      </c>
      <c r="D1780">
        <v>4</v>
      </c>
      <c r="E1780">
        <v>103</v>
      </c>
      <c r="F1780">
        <v>108</v>
      </c>
    </row>
    <row r="1781" spans="1:6">
      <c r="A1781" t="s">
        <v>6237</v>
      </c>
      <c r="B1781">
        <v>1</v>
      </c>
      <c r="C1781">
        <v>32</v>
      </c>
      <c r="D1781">
        <v>3</v>
      </c>
      <c r="E1781">
        <v>103</v>
      </c>
      <c r="F1781">
        <v>148</v>
      </c>
    </row>
    <row r="1782" spans="1:6">
      <c r="A1782" t="s">
        <v>2912</v>
      </c>
      <c r="B1782">
        <v>1</v>
      </c>
      <c r="C1782">
        <v>2</v>
      </c>
      <c r="D1782">
        <v>2</v>
      </c>
      <c r="E1782">
        <v>103</v>
      </c>
      <c r="F1782">
        <v>107</v>
      </c>
    </row>
    <row r="1783" spans="1:6">
      <c r="A1783" t="s">
        <v>4529</v>
      </c>
      <c r="B1783">
        <v>0</v>
      </c>
      <c r="C1783">
        <v>0</v>
      </c>
      <c r="D1783">
        <v>1</v>
      </c>
      <c r="E1783">
        <v>103</v>
      </c>
      <c r="F1783">
        <v>103</v>
      </c>
    </row>
    <row r="1784" spans="1:6">
      <c r="A1784" t="s">
        <v>1267</v>
      </c>
      <c r="B1784">
        <v>0</v>
      </c>
      <c r="C1784">
        <v>0</v>
      </c>
      <c r="D1784">
        <v>1</v>
      </c>
      <c r="E1784">
        <v>103</v>
      </c>
      <c r="F1784">
        <v>103</v>
      </c>
    </row>
    <row r="1785" spans="1:6">
      <c r="A1785" t="s">
        <v>650</v>
      </c>
      <c r="B1785">
        <v>1</v>
      </c>
      <c r="C1785">
        <v>16</v>
      </c>
      <c r="D1785">
        <v>5</v>
      </c>
      <c r="E1785">
        <v>102</v>
      </c>
      <c r="F1785">
        <v>127</v>
      </c>
    </row>
    <row r="1786" spans="1:6">
      <c r="A1786" t="s">
        <v>4995</v>
      </c>
      <c r="B1786">
        <v>1</v>
      </c>
      <c r="C1786">
        <v>9</v>
      </c>
      <c r="D1786">
        <v>5</v>
      </c>
      <c r="E1786">
        <v>102</v>
      </c>
      <c r="F1786">
        <v>115</v>
      </c>
    </row>
    <row r="1787" spans="1:6">
      <c r="A1787" t="s">
        <v>4957</v>
      </c>
      <c r="B1787">
        <v>1</v>
      </c>
      <c r="C1787">
        <v>14</v>
      </c>
      <c r="D1787">
        <v>5</v>
      </c>
      <c r="E1787">
        <v>102</v>
      </c>
      <c r="F1787">
        <v>132</v>
      </c>
    </row>
    <row r="1788" spans="1:6">
      <c r="A1788" t="s">
        <v>4349</v>
      </c>
      <c r="B1788">
        <v>1</v>
      </c>
      <c r="C1788">
        <v>12</v>
      </c>
      <c r="D1788">
        <v>5</v>
      </c>
      <c r="E1788">
        <v>102</v>
      </c>
      <c r="F1788">
        <v>119</v>
      </c>
    </row>
    <row r="1789" spans="1:6">
      <c r="A1789" t="s">
        <v>4190</v>
      </c>
      <c r="B1789">
        <v>1</v>
      </c>
      <c r="C1789">
        <v>14</v>
      </c>
      <c r="D1789">
        <v>5</v>
      </c>
      <c r="E1789">
        <v>102</v>
      </c>
      <c r="F1789">
        <v>120</v>
      </c>
    </row>
    <row r="1790" spans="1:6">
      <c r="A1790" t="s">
        <v>5560</v>
      </c>
      <c r="B1790">
        <v>1</v>
      </c>
      <c r="C1790">
        <v>22</v>
      </c>
      <c r="D1790">
        <v>5</v>
      </c>
      <c r="E1790">
        <v>102</v>
      </c>
      <c r="F1790">
        <v>139</v>
      </c>
    </row>
    <row r="1791" spans="1:6">
      <c r="A1791" t="s">
        <v>2183</v>
      </c>
      <c r="B1791">
        <v>1</v>
      </c>
      <c r="C1791">
        <v>72</v>
      </c>
      <c r="D1791">
        <v>5</v>
      </c>
      <c r="E1791">
        <v>102</v>
      </c>
      <c r="F1791">
        <v>194</v>
      </c>
    </row>
    <row r="1792" spans="1:6">
      <c r="A1792" t="s">
        <v>5839</v>
      </c>
      <c r="B1792">
        <v>0</v>
      </c>
      <c r="C1792">
        <v>0</v>
      </c>
      <c r="D1792">
        <v>3</v>
      </c>
      <c r="E1792">
        <v>102</v>
      </c>
      <c r="F1792">
        <v>103</v>
      </c>
    </row>
    <row r="1793" spans="1:6">
      <c r="A1793" t="s">
        <v>534</v>
      </c>
      <c r="B1793">
        <v>0</v>
      </c>
      <c r="C1793">
        <v>0</v>
      </c>
      <c r="D1793">
        <v>2</v>
      </c>
      <c r="E1793">
        <v>102</v>
      </c>
      <c r="F1793">
        <v>102</v>
      </c>
    </row>
    <row r="1794" spans="1:6">
      <c r="A1794" t="s">
        <v>5594</v>
      </c>
      <c r="B1794">
        <v>0</v>
      </c>
      <c r="C1794">
        <v>0</v>
      </c>
      <c r="D1794">
        <v>2</v>
      </c>
      <c r="E1794">
        <v>102</v>
      </c>
      <c r="F1794">
        <v>102</v>
      </c>
    </row>
    <row r="1795" spans="1:6">
      <c r="A1795" t="s">
        <v>1410</v>
      </c>
      <c r="B1795">
        <v>0</v>
      </c>
      <c r="C1795">
        <v>0</v>
      </c>
      <c r="D1795">
        <v>2</v>
      </c>
      <c r="E1795">
        <v>102</v>
      </c>
      <c r="F1795">
        <v>102</v>
      </c>
    </row>
    <row r="1796" spans="1:6">
      <c r="A1796" t="s">
        <v>3149</v>
      </c>
      <c r="B1796">
        <v>0</v>
      </c>
      <c r="C1796">
        <v>0</v>
      </c>
      <c r="D1796">
        <v>1</v>
      </c>
      <c r="E1796">
        <v>102</v>
      </c>
      <c r="F1796">
        <v>102</v>
      </c>
    </row>
    <row r="1797" spans="1:6">
      <c r="A1797" t="s">
        <v>2847</v>
      </c>
      <c r="B1797">
        <v>0</v>
      </c>
      <c r="C1797">
        <v>0</v>
      </c>
      <c r="D1797">
        <v>1</v>
      </c>
      <c r="E1797">
        <v>102</v>
      </c>
      <c r="F1797">
        <v>102</v>
      </c>
    </row>
    <row r="1798" spans="1:6">
      <c r="A1798" t="s">
        <v>5100</v>
      </c>
      <c r="B1798">
        <v>0</v>
      </c>
      <c r="C1798">
        <v>0</v>
      </c>
      <c r="D1798">
        <v>1</v>
      </c>
      <c r="E1798">
        <v>102</v>
      </c>
      <c r="F1798">
        <v>102</v>
      </c>
    </row>
    <row r="1799" spans="1:6">
      <c r="A1799" t="s">
        <v>6160</v>
      </c>
      <c r="B1799">
        <v>0</v>
      </c>
      <c r="C1799">
        <v>0</v>
      </c>
      <c r="D1799">
        <v>1</v>
      </c>
      <c r="E1799">
        <v>102</v>
      </c>
      <c r="F1799">
        <v>102</v>
      </c>
    </row>
    <row r="1800" spans="1:6">
      <c r="A1800" t="s">
        <v>2101</v>
      </c>
      <c r="B1800">
        <v>0</v>
      </c>
      <c r="C1800">
        <v>0</v>
      </c>
      <c r="D1800">
        <v>1</v>
      </c>
      <c r="E1800">
        <v>102</v>
      </c>
      <c r="F1800">
        <v>102</v>
      </c>
    </row>
    <row r="1801" spans="1:6">
      <c r="A1801" t="s">
        <v>2771</v>
      </c>
      <c r="B1801">
        <v>1</v>
      </c>
      <c r="C1801">
        <v>1</v>
      </c>
      <c r="D1801">
        <v>1</v>
      </c>
      <c r="E1801">
        <v>102</v>
      </c>
      <c r="F1801">
        <v>103</v>
      </c>
    </row>
    <row r="1802" spans="1:6">
      <c r="A1802" t="s">
        <v>5644</v>
      </c>
      <c r="B1802">
        <v>1</v>
      </c>
      <c r="C1802">
        <v>16</v>
      </c>
      <c r="D1802">
        <v>5</v>
      </c>
      <c r="E1802">
        <v>101</v>
      </c>
      <c r="F1802">
        <v>125</v>
      </c>
    </row>
    <row r="1803" spans="1:6">
      <c r="A1803" t="s">
        <v>5563</v>
      </c>
      <c r="B1803">
        <v>1</v>
      </c>
      <c r="C1803">
        <v>30</v>
      </c>
      <c r="D1803">
        <v>5</v>
      </c>
      <c r="E1803">
        <v>101</v>
      </c>
      <c r="F1803">
        <v>155</v>
      </c>
    </row>
    <row r="1804" spans="1:6">
      <c r="A1804" t="s">
        <v>3035</v>
      </c>
      <c r="B1804">
        <v>1</v>
      </c>
      <c r="C1804">
        <v>20</v>
      </c>
      <c r="D1804">
        <v>5</v>
      </c>
      <c r="E1804">
        <v>101</v>
      </c>
      <c r="F1804">
        <v>128</v>
      </c>
    </row>
    <row r="1805" spans="1:6">
      <c r="A1805" t="s">
        <v>1472</v>
      </c>
      <c r="B1805">
        <v>1</v>
      </c>
      <c r="C1805">
        <v>30</v>
      </c>
      <c r="D1805">
        <v>5</v>
      </c>
      <c r="E1805">
        <v>101</v>
      </c>
      <c r="F1805">
        <v>142</v>
      </c>
    </row>
    <row r="1806" spans="1:6">
      <c r="A1806" t="s">
        <v>3436</v>
      </c>
      <c r="B1806">
        <v>1</v>
      </c>
      <c r="C1806">
        <v>38</v>
      </c>
      <c r="D1806">
        <v>4</v>
      </c>
      <c r="E1806">
        <v>101</v>
      </c>
      <c r="F1806">
        <v>158</v>
      </c>
    </row>
    <row r="1807" spans="1:6">
      <c r="A1807" t="s">
        <v>4642</v>
      </c>
      <c r="B1807">
        <v>0</v>
      </c>
      <c r="C1807">
        <v>0</v>
      </c>
      <c r="D1807">
        <v>3</v>
      </c>
      <c r="E1807">
        <v>101</v>
      </c>
      <c r="F1807">
        <v>101</v>
      </c>
    </row>
    <row r="1808" spans="1:6">
      <c r="A1808" t="s">
        <v>6317</v>
      </c>
      <c r="B1808">
        <v>0</v>
      </c>
      <c r="C1808">
        <v>0</v>
      </c>
      <c r="D1808">
        <v>3</v>
      </c>
      <c r="E1808">
        <v>101</v>
      </c>
      <c r="F1808">
        <v>101</v>
      </c>
    </row>
    <row r="1809" spans="1:6">
      <c r="A1809" t="s">
        <v>660</v>
      </c>
      <c r="B1809">
        <v>0</v>
      </c>
      <c r="C1809">
        <v>0</v>
      </c>
      <c r="D1809">
        <v>3</v>
      </c>
      <c r="E1809">
        <v>101</v>
      </c>
      <c r="F1809">
        <v>101</v>
      </c>
    </row>
    <row r="1810" spans="1:6">
      <c r="A1810" t="s">
        <v>532</v>
      </c>
      <c r="B1810">
        <v>0</v>
      </c>
      <c r="C1810">
        <v>0</v>
      </c>
      <c r="D1810">
        <v>2</v>
      </c>
      <c r="E1810">
        <v>101</v>
      </c>
      <c r="F1810">
        <v>101</v>
      </c>
    </row>
    <row r="1811" spans="1:6">
      <c r="A1811" t="s">
        <v>2409</v>
      </c>
      <c r="B1811">
        <v>1</v>
      </c>
      <c r="C1811">
        <v>8</v>
      </c>
      <c r="D1811">
        <v>2</v>
      </c>
      <c r="E1811">
        <v>101</v>
      </c>
      <c r="F1811">
        <v>113</v>
      </c>
    </row>
    <row r="1812" spans="1:6">
      <c r="A1812" t="s">
        <v>2408</v>
      </c>
      <c r="B1812">
        <v>0</v>
      </c>
      <c r="C1812">
        <v>0</v>
      </c>
      <c r="D1812">
        <v>2</v>
      </c>
      <c r="E1812">
        <v>101</v>
      </c>
      <c r="F1812">
        <v>101</v>
      </c>
    </row>
    <row r="1813" spans="1:6">
      <c r="A1813" t="s">
        <v>1491</v>
      </c>
      <c r="B1813">
        <v>0</v>
      </c>
      <c r="C1813">
        <v>0</v>
      </c>
      <c r="D1813">
        <v>1</v>
      </c>
      <c r="E1813">
        <v>101</v>
      </c>
      <c r="F1813">
        <v>101</v>
      </c>
    </row>
    <row r="1814" spans="1:6">
      <c r="A1814" t="s">
        <v>4230</v>
      </c>
      <c r="B1814">
        <v>0</v>
      </c>
      <c r="C1814">
        <v>0</v>
      </c>
      <c r="D1814">
        <v>1</v>
      </c>
      <c r="E1814">
        <v>101</v>
      </c>
      <c r="F1814">
        <v>101</v>
      </c>
    </row>
    <row r="1815" spans="1:6">
      <c r="A1815" t="s">
        <v>1048</v>
      </c>
      <c r="B1815">
        <v>1</v>
      </c>
      <c r="C1815">
        <v>20</v>
      </c>
      <c r="D1815">
        <v>5</v>
      </c>
      <c r="E1815">
        <v>100</v>
      </c>
      <c r="F1815">
        <v>132</v>
      </c>
    </row>
    <row r="1816" spans="1:6">
      <c r="A1816" t="s">
        <v>799</v>
      </c>
      <c r="B1816">
        <v>1</v>
      </c>
      <c r="C1816">
        <v>16</v>
      </c>
      <c r="D1816">
        <v>5</v>
      </c>
      <c r="E1816">
        <v>100</v>
      </c>
      <c r="F1816">
        <v>128</v>
      </c>
    </row>
    <row r="1817" spans="1:6">
      <c r="A1817" t="s">
        <v>4421</v>
      </c>
      <c r="B1817">
        <v>1</v>
      </c>
      <c r="C1817">
        <v>9</v>
      </c>
      <c r="D1817">
        <v>5</v>
      </c>
      <c r="E1817">
        <v>100</v>
      </c>
      <c r="F1817">
        <v>112</v>
      </c>
    </row>
    <row r="1818" spans="1:6">
      <c r="A1818" t="s">
        <v>6307</v>
      </c>
      <c r="B1818">
        <v>1</v>
      </c>
      <c r="C1818">
        <v>28</v>
      </c>
      <c r="D1818">
        <v>5</v>
      </c>
      <c r="E1818">
        <v>100</v>
      </c>
      <c r="F1818">
        <v>145</v>
      </c>
    </row>
    <row r="1819" spans="1:6">
      <c r="A1819" t="s">
        <v>1004</v>
      </c>
      <c r="B1819">
        <v>1</v>
      </c>
      <c r="C1819">
        <v>40</v>
      </c>
      <c r="D1819">
        <v>5</v>
      </c>
      <c r="E1819">
        <v>100</v>
      </c>
      <c r="F1819">
        <v>159</v>
      </c>
    </row>
    <row r="1820" spans="1:6">
      <c r="A1820" t="s">
        <v>1400</v>
      </c>
      <c r="B1820">
        <v>1</v>
      </c>
      <c r="C1820">
        <v>28</v>
      </c>
      <c r="D1820">
        <v>4</v>
      </c>
      <c r="E1820">
        <v>100</v>
      </c>
      <c r="F1820">
        <v>133</v>
      </c>
    </row>
    <row r="1821" spans="1:6">
      <c r="A1821" t="s">
        <v>4511</v>
      </c>
      <c r="B1821">
        <v>0</v>
      </c>
      <c r="C1821">
        <v>0</v>
      </c>
      <c r="D1821">
        <v>3</v>
      </c>
      <c r="E1821">
        <v>100</v>
      </c>
      <c r="F1821">
        <v>100</v>
      </c>
    </row>
    <row r="1822" spans="1:6">
      <c r="A1822" t="s">
        <v>463</v>
      </c>
      <c r="B1822">
        <v>1</v>
      </c>
      <c r="C1822">
        <v>22</v>
      </c>
      <c r="D1822">
        <v>3</v>
      </c>
      <c r="E1822">
        <v>100</v>
      </c>
      <c r="F1822">
        <v>129</v>
      </c>
    </row>
    <row r="1823" spans="1:6">
      <c r="A1823" t="s">
        <v>4909</v>
      </c>
      <c r="B1823">
        <v>1</v>
      </c>
      <c r="C1823">
        <v>61</v>
      </c>
      <c r="D1823">
        <v>2</v>
      </c>
      <c r="E1823">
        <v>100</v>
      </c>
      <c r="F1823">
        <v>197</v>
      </c>
    </row>
    <row r="1824" spans="1:6">
      <c r="A1824" t="s">
        <v>5846</v>
      </c>
      <c r="B1824">
        <v>0</v>
      </c>
      <c r="C1824">
        <v>0</v>
      </c>
      <c r="D1824">
        <v>1</v>
      </c>
      <c r="E1824">
        <v>100</v>
      </c>
      <c r="F1824">
        <v>100</v>
      </c>
    </row>
    <row r="1825" spans="1:6">
      <c r="A1825" t="s">
        <v>3708</v>
      </c>
      <c r="B1825">
        <v>1</v>
      </c>
      <c r="C1825">
        <v>33</v>
      </c>
      <c r="D1825">
        <v>5</v>
      </c>
      <c r="E1825">
        <v>99</v>
      </c>
      <c r="F1825">
        <v>144</v>
      </c>
    </row>
    <row r="1826" spans="1:6">
      <c r="A1826" t="s">
        <v>2739</v>
      </c>
      <c r="B1826">
        <v>1</v>
      </c>
      <c r="C1826">
        <v>16</v>
      </c>
      <c r="D1826">
        <v>5</v>
      </c>
      <c r="E1826">
        <v>99</v>
      </c>
      <c r="F1826">
        <v>120</v>
      </c>
    </row>
    <row r="1827" spans="1:6">
      <c r="A1827" t="s">
        <v>3570</v>
      </c>
      <c r="B1827">
        <v>1</v>
      </c>
      <c r="C1827">
        <v>16</v>
      </c>
      <c r="D1827">
        <v>5</v>
      </c>
      <c r="E1827">
        <v>99</v>
      </c>
      <c r="F1827">
        <v>126</v>
      </c>
    </row>
    <row r="1828" spans="1:6">
      <c r="A1828" t="s">
        <v>811</v>
      </c>
      <c r="B1828">
        <v>1</v>
      </c>
      <c r="C1828">
        <v>22</v>
      </c>
      <c r="D1828">
        <v>4</v>
      </c>
      <c r="E1828">
        <v>99</v>
      </c>
      <c r="F1828">
        <v>129</v>
      </c>
    </row>
    <row r="1829" spans="1:6">
      <c r="A1829" t="s">
        <v>2209</v>
      </c>
      <c r="B1829">
        <v>1</v>
      </c>
      <c r="C1829">
        <v>1</v>
      </c>
      <c r="D1829">
        <v>3</v>
      </c>
      <c r="E1829">
        <v>99</v>
      </c>
      <c r="F1829">
        <v>100</v>
      </c>
    </row>
    <row r="1830" spans="1:6">
      <c r="A1830" t="s">
        <v>2892</v>
      </c>
      <c r="B1830">
        <v>0</v>
      </c>
      <c r="C1830">
        <v>0</v>
      </c>
      <c r="D1830">
        <v>2</v>
      </c>
      <c r="E1830">
        <v>99</v>
      </c>
      <c r="F1830">
        <v>99</v>
      </c>
    </row>
    <row r="1831" spans="1:6">
      <c r="A1831" t="s">
        <v>3964</v>
      </c>
      <c r="B1831">
        <v>0</v>
      </c>
      <c r="C1831">
        <v>0</v>
      </c>
      <c r="D1831">
        <v>1</v>
      </c>
      <c r="E1831">
        <v>99</v>
      </c>
      <c r="F1831">
        <v>99</v>
      </c>
    </row>
    <row r="1832" spans="1:6">
      <c r="A1832" t="s">
        <v>4284</v>
      </c>
      <c r="B1832">
        <v>0</v>
      </c>
      <c r="C1832">
        <v>0</v>
      </c>
      <c r="D1832">
        <v>1</v>
      </c>
      <c r="E1832">
        <v>99</v>
      </c>
      <c r="F1832">
        <v>99</v>
      </c>
    </row>
    <row r="1833" spans="1:6">
      <c r="A1833" t="s">
        <v>5291</v>
      </c>
      <c r="B1833">
        <v>1</v>
      </c>
      <c r="C1833">
        <v>14</v>
      </c>
      <c r="D1833">
        <v>5</v>
      </c>
      <c r="E1833">
        <v>98</v>
      </c>
      <c r="F1833">
        <v>120</v>
      </c>
    </row>
    <row r="1834" spans="1:6">
      <c r="A1834" t="s">
        <v>864</v>
      </c>
      <c r="B1834">
        <v>1</v>
      </c>
      <c r="C1834">
        <v>9</v>
      </c>
      <c r="D1834">
        <v>5</v>
      </c>
      <c r="E1834">
        <v>98</v>
      </c>
      <c r="F1834">
        <v>111</v>
      </c>
    </row>
    <row r="1835" spans="1:6">
      <c r="A1835" t="s">
        <v>1811</v>
      </c>
      <c r="B1835">
        <v>1</v>
      </c>
      <c r="C1835">
        <v>20</v>
      </c>
      <c r="D1835">
        <v>5</v>
      </c>
      <c r="E1835">
        <v>98</v>
      </c>
      <c r="F1835">
        <v>130</v>
      </c>
    </row>
    <row r="1836" spans="1:6">
      <c r="A1836" t="s">
        <v>4288</v>
      </c>
      <c r="B1836">
        <v>1</v>
      </c>
      <c r="C1836">
        <v>33</v>
      </c>
      <c r="D1836">
        <v>5</v>
      </c>
      <c r="E1836">
        <v>98</v>
      </c>
      <c r="F1836">
        <v>150</v>
      </c>
    </row>
    <row r="1837" spans="1:6">
      <c r="A1837" t="s">
        <v>2446</v>
      </c>
      <c r="B1837">
        <v>1</v>
      </c>
      <c r="C1837">
        <v>10</v>
      </c>
      <c r="D1837">
        <v>5</v>
      </c>
      <c r="E1837">
        <v>98</v>
      </c>
      <c r="F1837">
        <v>114</v>
      </c>
    </row>
    <row r="1838" spans="1:6">
      <c r="A1838" t="s">
        <v>1766</v>
      </c>
      <c r="B1838">
        <v>1</v>
      </c>
      <c r="C1838">
        <v>22</v>
      </c>
      <c r="D1838">
        <v>4</v>
      </c>
      <c r="E1838">
        <v>98</v>
      </c>
      <c r="F1838">
        <v>130</v>
      </c>
    </row>
    <row r="1839" spans="1:6">
      <c r="A1839" t="s">
        <v>4247</v>
      </c>
      <c r="B1839">
        <v>1</v>
      </c>
      <c r="C1839">
        <v>77</v>
      </c>
      <c r="D1839">
        <v>3</v>
      </c>
      <c r="E1839">
        <v>98</v>
      </c>
      <c r="F1839">
        <v>215</v>
      </c>
    </row>
    <row r="1840" spans="1:6">
      <c r="A1840" t="s">
        <v>1962</v>
      </c>
      <c r="B1840">
        <v>1</v>
      </c>
      <c r="C1840">
        <v>88</v>
      </c>
      <c r="D1840">
        <v>2</v>
      </c>
      <c r="E1840">
        <v>98</v>
      </c>
      <c r="F1840">
        <v>219</v>
      </c>
    </row>
    <row r="1841" spans="1:6">
      <c r="A1841" t="s">
        <v>4329</v>
      </c>
      <c r="B1841">
        <v>1</v>
      </c>
      <c r="C1841">
        <v>64</v>
      </c>
      <c r="D1841">
        <v>1</v>
      </c>
      <c r="E1841">
        <v>98</v>
      </c>
      <c r="F1841">
        <v>202</v>
      </c>
    </row>
    <row r="1842" spans="1:6">
      <c r="A1842" t="s">
        <v>2459</v>
      </c>
      <c r="B1842">
        <v>0</v>
      </c>
      <c r="C1842">
        <v>0</v>
      </c>
      <c r="D1842">
        <v>1</v>
      </c>
      <c r="E1842">
        <v>98</v>
      </c>
      <c r="F1842">
        <v>98</v>
      </c>
    </row>
    <row r="1843" spans="1:6">
      <c r="A1843" t="s">
        <v>4174</v>
      </c>
      <c r="B1843">
        <v>1</v>
      </c>
      <c r="C1843">
        <v>13</v>
      </c>
      <c r="D1843">
        <v>5</v>
      </c>
      <c r="E1843">
        <v>97</v>
      </c>
      <c r="F1843">
        <v>118</v>
      </c>
    </row>
    <row r="1844" spans="1:6">
      <c r="A1844" t="s">
        <v>805</v>
      </c>
      <c r="B1844">
        <v>1</v>
      </c>
      <c r="C1844">
        <v>11</v>
      </c>
      <c r="D1844">
        <v>5</v>
      </c>
      <c r="E1844">
        <v>97</v>
      </c>
      <c r="F1844">
        <v>116</v>
      </c>
    </row>
    <row r="1845" spans="1:6">
      <c r="A1845" t="s">
        <v>4835</v>
      </c>
      <c r="B1845">
        <v>1</v>
      </c>
      <c r="C1845">
        <v>25</v>
      </c>
      <c r="D1845">
        <v>5</v>
      </c>
      <c r="E1845">
        <v>97</v>
      </c>
      <c r="F1845">
        <v>136</v>
      </c>
    </row>
    <row r="1846" spans="1:6">
      <c r="A1846" t="s">
        <v>3687</v>
      </c>
      <c r="B1846">
        <v>1</v>
      </c>
      <c r="C1846">
        <v>38</v>
      </c>
      <c r="D1846">
        <v>5</v>
      </c>
      <c r="E1846">
        <v>97</v>
      </c>
      <c r="F1846">
        <v>153</v>
      </c>
    </row>
    <row r="1847" spans="1:6">
      <c r="A1847" t="s">
        <v>4108</v>
      </c>
      <c r="B1847">
        <v>1</v>
      </c>
      <c r="C1847">
        <v>21</v>
      </c>
      <c r="D1847">
        <v>5</v>
      </c>
      <c r="E1847">
        <v>97</v>
      </c>
      <c r="F1847">
        <v>127</v>
      </c>
    </row>
    <row r="1848" spans="1:6">
      <c r="A1848" t="s">
        <v>703</v>
      </c>
      <c r="B1848">
        <v>0</v>
      </c>
      <c r="C1848">
        <v>0</v>
      </c>
      <c r="D1848">
        <v>4</v>
      </c>
      <c r="E1848">
        <v>97</v>
      </c>
      <c r="F1848">
        <v>97</v>
      </c>
    </row>
    <row r="1849" spans="1:6">
      <c r="A1849" t="s">
        <v>2219</v>
      </c>
      <c r="B1849">
        <v>1</v>
      </c>
      <c r="C1849">
        <v>64</v>
      </c>
      <c r="D1849">
        <v>3</v>
      </c>
      <c r="E1849">
        <v>97</v>
      </c>
      <c r="F1849">
        <v>184</v>
      </c>
    </row>
    <row r="1850" spans="1:6">
      <c r="A1850" t="s">
        <v>723</v>
      </c>
      <c r="B1850">
        <v>0</v>
      </c>
      <c r="C1850">
        <v>0</v>
      </c>
      <c r="D1850">
        <v>2</v>
      </c>
      <c r="E1850">
        <v>97</v>
      </c>
      <c r="F1850">
        <v>97</v>
      </c>
    </row>
    <row r="1851" spans="1:6">
      <c r="A1851" t="s">
        <v>4169</v>
      </c>
      <c r="B1851">
        <v>0</v>
      </c>
      <c r="C1851">
        <v>0</v>
      </c>
      <c r="D1851">
        <v>2</v>
      </c>
      <c r="E1851">
        <v>97</v>
      </c>
      <c r="F1851">
        <v>97</v>
      </c>
    </row>
    <row r="1852" spans="1:6">
      <c r="A1852" t="s">
        <v>3110</v>
      </c>
      <c r="B1852">
        <v>0</v>
      </c>
      <c r="C1852">
        <v>0</v>
      </c>
      <c r="D1852">
        <v>1</v>
      </c>
      <c r="E1852">
        <v>97</v>
      </c>
      <c r="F1852">
        <v>97</v>
      </c>
    </row>
    <row r="1853" spans="1:6">
      <c r="A1853" t="s">
        <v>2629</v>
      </c>
      <c r="B1853">
        <v>0</v>
      </c>
      <c r="C1853">
        <v>0</v>
      </c>
      <c r="D1853">
        <v>1</v>
      </c>
      <c r="E1853">
        <v>97</v>
      </c>
      <c r="F1853">
        <v>97</v>
      </c>
    </row>
    <row r="1854" spans="1:6">
      <c r="A1854" t="s">
        <v>4026</v>
      </c>
      <c r="B1854">
        <v>0</v>
      </c>
      <c r="C1854">
        <v>0</v>
      </c>
      <c r="D1854">
        <v>1</v>
      </c>
      <c r="E1854">
        <v>97</v>
      </c>
      <c r="F1854">
        <v>97</v>
      </c>
    </row>
    <row r="1855" spans="1:6">
      <c r="A1855" t="s">
        <v>3270</v>
      </c>
      <c r="B1855">
        <v>0</v>
      </c>
      <c r="C1855">
        <v>0</v>
      </c>
      <c r="D1855">
        <v>1</v>
      </c>
      <c r="E1855">
        <v>97</v>
      </c>
      <c r="F1855">
        <v>97</v>
      </c>
    </row>
    <row r="1856" spans="1:6">
      <c r="A1856" t="s">
        <v>1387</v>
      </c>
      <c r="B1856">
        <v>1</v>
      </c>
      <c r="C1856">
        <v>18</v>
      </c>
      <c r="D1856">
        <v>5</v>
      </c>
      <c r="E1856">
        <v>96</v>
      </c>
      <c r="F1856">
        <v>119</v>
      </c>
    </row>
    <row r="1857" spans="1:6">
      <c r="A1857" t="s">
        <v>2552</v>
      </c>
      <c r="B1857">
        <v>1</v>
      </c>
      <c r="C1857">
        <v>10</v>
      </c>
      <c r="D1857">
        <v>5</v>
      </c>
      <c r="E1857">
        <v>96</v>
      </c>
      <c r="F1857">
        <v>114</v>
      </c>
    </row>
    <row r="1858" spans="1:6">
      <c r="A1858" t="s">
        <v>4714</v>
      </c>
      <c r="B1858">
        <v>1</v>
      </c>
      <c r="C1858">
        <v>15</v>
      </c>
      <c r="D1858">
        <v>5</v>
      </c>
      <c r="E1858">
        <v>96</v>
      </c>
      <c r="F1858">
        <v>120</v>
      </c>
    </row>
    <row r="1859" spans="1:6">
      <c r="A1859" t="s">
        <v>5766</v>
      </c>
      <c r="B1859">
        <v>1</v>
      </c>
      <c r="C1859">
        <v>24</v>
      </c>
      <c r="D1859">
        <v>5</v>
      </c>
      <c r="E1859">
        <v>96</v>
      </c>
      <c r="F1859">
        <v>134</v>
      </c>
    </row>
    <row r="1860" spans="1:6">
      <c r="A1860" t="s">
        <v>4488</v>
      </c>
      <c r="B1860">
        <v>1</v>
      </c>
      <c r="C1860">
        <v>30</v>
      </c>
      <c r="D1860">
        <v>4</v>
      </c>
      <c r="E1860">
        <v>96</v>
      </c>
      <c r="F1860">
        <v>145</v>
      </c>
    </row>
    <row r="1861" spans="1:6">
      <c r="A1861" t="s">
        <v>2175</v>
      </c>
      <c r="B1861">
        <v>0</v>
      </c>
      <c r="C1861">
        <v>0</v>
      </c>
      <c r="D1861">
        <v>3</v>
      </c>
      <c r="E1861">
        <v>96</v>
      </c>
      <c r="F1861">
        <v>96</v>
      </c>
    </row>
    <row r="1862" spans="1:6">
      <c r="A1862" t="s">
        <v>5283</v>
      </c>
      <c r="B1862">
        <v>1</v>
      </c>
      <c r="C1862">
        <v>62</v>
      </c>
      <c r="D1862">
        <v>3</v>
      </c>
      <c r="E1862">
        <v>96</v>
      </c>
      <c r="F1862">
        <v>196</v>
      </c>
    </row>
    <row r="1863" spans="1:6">
      <c r="A1863" t="s">
        <v>3755</v>
      </c>
      <c r="B1863">
        <v>0</v>
      </c>
      <c r="C1863">
        <v>0</v>
      </c>
      <c r="D1863">
        <v>1</v>
      </c>
      <c r="E1863">
        <v>96</v>
      </c>
      <c r="F1863">
        <v>96</v>
      </c>
    </row>
    <row r="1864" spans="1:6">
      <c r="A1864" t="s">
        <v>721</v>
      </c>
      <c r="B1864">
        <v>1</v>
      </c>
      <c r="C1864">
        <v>23</v>
      </c>
      <c r="D1864">
        <v>5</v>
      </c>
      <c r="E1864">
        <v>95</v>
      </c>
      <c r="F1864">
        <v>128</v>
      </c>
    </row>
    <row r="1865" spans="1:6">
      <c r="A1865" t="s">
        <v>485</v>
      </c>
      <c r="B1865">
        <v>1</v>
      </c>
      <c r="C1865">
        <v>16</v>
      </c>
      <c r="D1865">
        <v>5</v>
      </c>
      <c r="E1865">
        <v>95</v>
      </c>
      <c r="F1865">
        <v>122</v>
      </c>
    </row>
    <row r="1866" spans="1:6">
      <c r="A1866" t="s">
        <v>3359</v>
      </c>
      <c r="B1866">
        <v>1</v>
      </c>
      <c r="C1866">
        <v>25</v>
      </c>
      <c r="D1866">
        <v>5</v>
      </c>
      <c r="E1866">
        <v>95</v>
      </c>
      <c r="F1866">
        <v>131</v>
      </c>
    </row>
    <row r="1867" spans="1:6">
      <c r="A1867" t="s">
        <v>5897</v>
      </c>
      <c r="B1867">
        <v>1</v>
      </c>
      <c r="C1867">
        <v>26</v>
      </c>
      <c r="D1867">
        <v>5</v>
      </c>
      <c r="E1867">
        <v>95</v>
      </c>
      <c r="F1867">
        <v>132</v>
      </c>
    </row>
    <row r="1868" spans="1:6">
      <c r="A1868" t="s">
        <v>1398</v>
      </c>
      <c r="B1868">
        <v>1</v>
      </c>
      <c r="C1868">
        <v>22</v>
      </c>
      <c r="D1868">
        <v>5</v>
      </c>
      <c r="E1868">
        <v>95</v>
      </c>
      <c r="F1868">
        <v>134</v>
      </c>
    </row>
    <row r="1869" spans="1:6">
      <c r="A1869" t="s">
        <v>4220</v>
      </c>
      <c r="B1869">
        <v>0</v>
      </c>
      <c r="C1869">
        <v>0</v>
      </c>
      <c r="D1869">
        <v>2</v>
      </c>
      <c r="E1869">
        <v>95</v>
      </c>
      <c r="F1869">
        <v>95</v>
      </c>
    </row>
    <row r="1870" spans="1:6">
      <c r="A1870" t="s">
        <v>1771</v>
      </c>
      <c r="B1870">
        <v>0</v>
      </c>
      <c r="C1870">
        <v>0</v>
      </c>
      <c r="D1870">
        <v>1</v>
      </c>
      <c r="E1870">
        <v>95</v>
      </c>
      <c r="F1870">
        <v>95</v>
      </c>
    </row>
    <row r="1871" spans="1:6">
      <c r="A1871" t="s">
        <v>2145</v>
      </c>
      <c r="B1871">
        <v>1</v>
      </c>
      <c r="C1871">
        <v>13</v>
      </c>
      <c r="D1871">
        <v>5</v>
      </c>
      <c r="E1871">
        <v>94</v>
      </c>
      <c r="F1871">
        <v>111</v>
      </c>
    </row>
    <row r="1872" spans="1:6">
      <c r="A1872" t="s">
        <v>5671</v>
      </c>
      <c r="B1872">
        <v>1</v>
      </c>
      <c r="C1872">
        <v>50</v>
      </c>
      <c r="D1872">
        <v>5</v>
      </c>
      <c r="E1872">
        <v>94</v>
      </c>
      <c r="F1872">
        <v>161</v>
      </c>
    </row>
    <row r="1873" spans="1:6">
      <c r="A1873" t="s">
        <v>1219</v>
      </c>
      <c r="B1873">
        <v>1</v>
      </c>
      <c r="C1873">
        <v>19</v>
      </c>
      <c r="D1873">
        <v>5</v>
      </c>
      <c r="E1873">
        <v>94</v>
      </c>
      <c r="F1873">
        <v>125</v>
      </c>
    </row>
    <row r="1874" spans="1:6">
      <c r="A1874" t="s">
        <v>4035</v>
      </c>
      <c r="B1874">
        <v>1</v>
      </c>
      <c r="C1874">
        <v>14</v>
      </c>
      <c r="D1874">
        <v>5</v>
      </c>
      <c r="E1874">
        <v>94</v>
      </c>
      <c r="F1874">
        <v>115</v>
      </c>
    </row>
    <row r="1875" spans="1:6">
      <c r="A1875" t="s">
        <v>2356</v>
      </c>
      <c r="B1875">
        <v>1</v>
      </c>
      <c r="C1875">
        <v>34</v>
      </c>
      <c r="D1875">
        <v>5</v>
      </c>
      <c r="E1875">
        <v>94</v>
      </c>
      <c r="F1875">
        <v>136</v>
      </c>
    </row>
    <row r="1876" spans="1:6">
      <c r="A1876" t="s">
        <v>5894</v>
      </c>
      <c r="B1876">
        <v>1</v>
      </c>
      <c r="C1876">
        <v>14</v>
      </c>
      <c r="D1876">
        <v>4</v>
      </c>
      <c r="E1876">
        <v>94</v>
      </c>
      <c r="F1876">
        <v>110</v>
      </c>
    </row>
    <row r="1877" spans="1:6">
      <c r="A1877" t="s">
        <v>481</v>
      </c>
      <c r="B1877">
        <v>0</v>
      </c>
      <c r="C1877">
        <v>0</v>
      </c>
      <c r="D1877">
        <v>1</v>
      </c>
      <c r="E1877">
        <v>94</v>
      </c>
      <c r="F1877">
        <v>94</v>
      </c>
    </row>
    <row r="1878" spans="1:6">
      <c r="A1878" t="s">
        <v>2661</v>
      </c>
      <c r="B1878">
        <v>0</v>
      </c>
      <c r="C1878">
        <v>0</v>
      </c>
      <c r="D1878">
        <v>1</v>
      </c>
      <c r="E1878">
        <v>94</v>
      </c>
      <c r="F1878">
        <v>94</v>
      </c>
    </row>
    <row r="1879" spans="1:6">
      <c r="A1879" t="s">
        <v>4888</v>
      </c>
      <c r="B1879">
        <v>1</v>
      </c>
      <c r="C1879">
        <v>11</v>
      </c>
      <c r="D1879">
        <v>5</v>
      </c>
      <c r="E1879">
        <v>93</v>
      </c>
      <c r="F1879">
        <v>110</v>
      </c>
    </row>
    <row r="1880" spans="1:6">
      <c r="A1880" t="s">
        <v>5406</v>
      </c>
      <c r="B1880">
        <v>1</v>
      </c>
      <c r="C1880">
        <v>19</v>
      </c>
      <c r="D1880">
        <v>5</v>
      </c>
      <c r="E1880">
        <v>93</v>
      </c>
      <c r="F1880">
        <v>124</v>
      </c>
    </row>
    <row r="1881" spans="1:6">
      <c r="A1881" t="s">
        <v>4144</v>
      </c>
      <c r="B1881">
        <v>1</v>
      </c>
      <c r="C1881">
        <v>6</v>
      </c>
      <c r="D1881">
        <v>5</v>
      </c>
      <c r="E1881">
        <v>93</v>
      </c>
      <c r="F1881">
        <v>100</v>
      </c>
    </row>
    <row r="1882" spans="1:6">
      <c r="A1882" t="s">
        <v>4849</v>
      </c>
      <c r="B1882">
        <v>1</v>
      </c>
      <c r="C1882">
        <v>25</v>
      </c>
      <c r="D1882">
        <v>5</v>
      </c>
      <c r="E1882">
        <v>93</v>
      </c>
      <c r="F1882">
        <v>128</v>
      </c>
    </row>
    <row r="1883" spans="1:6">
      <c r="A1883" t="s">
        <v>1015</v>
      </c>
      <c r="B1883">
        <v>1</v>
      </c>
      <c r="C1883">
        <v>24</v>
      </c>
      <c r="D1883">
        <v>5</v>
      </c>
      <c r="E1883">
        <v>93</v>
      </c>
      <c r="F1883">
        <v>122</v>
      </c>
    </row>
    <row r="1884" spans="1:6">
      <c r="A1884" t="s">
        <v>2560</v>
      </c>
      <c r="B1884">
        <v>1</v>
      </c>
      <c r="C1884">
        <v>20</v>
      </c>
      <c r="D1884">
        <v>5</v>
      </c>
      <c r="E1884">
        <v>93</v>
      </c>
      <c r="F1884">
        <v>125</v>
      </c>
    </row>
    <row r="1885" spans="1:6">
      <c r="A1885" t="s">
        <v>1524</v>
      </c>
      <c r="B1885">
        <v>1</v>
      </c>
      <c r="C1885">
        <v>21</v>
      </c>
      <c r="D1885">
        <v>4</v>
      </c>
      <c r="E1885">
        <v>93</v>
      </c>
      <c r="F1885">
        <v>126</v>
      </c>
    </row>
    <row r="1886" spans="1:6">
      <c r="A1886" t="s">
        <v>5263</v>
      </c>
      <c r="B1886">
        <v>0</v>
      </c>
      <c r="C1886">
        <v>0</v>
      </c>
      <c r="D1886">
        <v>3</v>
      </c>
      <c r="E1886">
        <v>93</v>
      </c>
      <c r="F1886">
        <v>93</v>
      </c>
    </row>
    <row r="1887" spans="1:6">
      <c r="A1887" t="s">
        <v>497</v>
      </c>
      <c r="B1887">
        <v>0</v>
      </c>
      <c r="C1887">
        <v>0</v>
      </c>
      <c r="D1887">
        <v>3</v>
      </c>
      <c r="E1887">
        <v>93</v>
      </c>
      <c r="F1887">
        <v>93</v>
      </c>
    </row>
    <row r="1888" spans="1:6">
      <c r="A1888" t="s">
        <v>281</v>
      </c>
      <c r="B1888">
        <v>0</v>
      </c>
      <c r="C1888">
        <v>0</v>
      </c>
      <c r="D1888">
        <v>2</v>
      </c>
      <c r="E1888">
        <v>93</v>
      </c>
      <c r="F1888">
        <v>93</v>
      </c>
    </row>
    <row r="1889" spans="1:6">
      <c r="A1889" t="s">
        <v>897</v>
      </c>
      <c r="B1889">
        <v>0</v>
      </c>
      <c r="C1889">
        <v>0</v>
      </c>
      <c r="D1889">
        <v>2</v>
      </c>
      <c r="E1889">
        <v>93</v>
      </c>
      <c r="F1889">
        <v>93</v>
      </c>
    </row>
    <row r="1890" spans="1:6">
      <c r="A1890" t="s">
        <v>2281</v>
      </c>
      <c r="B1890">
        <v>0</v>
      </c>
      <c r="C1890">
        <v>0</v>
      </c>
      <c r="D1890">
        <v>2</v>
      </c>
      <c r="E1890">
        <v>93</v>
      </c>
      <c r="F1890">
        <v>93</v>
      </c>
    </row>
    <row r="1891" spans="1:6">
      <c r="A1891" t="s">
        <v>6049</v>
      </c>
      <c r="B1891">
        <v>0</v>
      </c>
      <c r="C1891">
        <v>0</v>
      </c>
      <c r="D1891">
        <v>1</v>
      </c>
      <c r="E1891">
        <v>93</v>
      </c>
      <c r="F1891">
        <v>93</v>
      </c>
    </row>
    <row r="1892" spans="1:6">
      <c r="A1892" t="s">
        <v>5105</v>
      </c>
      <c r="B1892">
        <v>0</v>
      </c>
      <c r="C1892">
        <v>0</v>
      </c>
      <c r="D1892">
        <v>1</v>
      </c>
      <c r="E1892">
        <v>93</v>
      </c>
      <c r="F1892">
        <v>93</v>
      </c>
    </row>
    <row r="1893" spans="1:6">
      <c r="A1893" t="s">
        <v>4002</v>
      </c>
      <c r="B1893">
        <v>1</v>
      </c>
      <c r="C1893">
        <v>22</v>
      </c>
      <c r="D1893">
        <v>5</v>
      </c>
      <c r="E1893">
        <v>92</v>
      </c>
      <c r="F1893">
        <v>124</v>
      </c>
    </row>
    <row r="1894" spans="1:6">
      <c r="A1894" t="s">
        <v>5602</v>
      </c>
      <c r="B1894">
        <v>1</v>
      </c>
      <c r="C1894">
        <v>31</v>
      </c>
      <c r="D1894">
        <v>5</v>
      </c>
      <c r="E1894">
        <v>92</v>
      </c>
      <c r="F1894">
        <v>135</v>
      </c>
    </row>
    <row r="1895" spans="1:6">
      <c r="A1895" t="s">
        <v>1322</v>
      </c>
      <c r="B1895">
        <v>1</v>
      </c>
      <c r="C1895">
        <v>10</v>
      </c>
      <c r="D1895">
        <v>5</v>
      </c>
      <c r="E1895">
        <v>92</v>
      </c>
      <c r="F1895">
        <v>107</v>
      </c>
    </row>
    <row r="1896" spans="1:6">
      <c r="A1896" t="s">
        <v>5727</v>
      </c>
      <c r="B1896">
        <v>1</v>
      </c>
      <c r="C1896">
        <v>15</v>
      </c>
      <c r="D1896">
        <v>5</v>
      </c>
      <c r="E1896">
        <v>92</v>
      </c>
      <c r="F1896">
        <v>115</v>
      </c>
    </row>
    <row r="1897" spans="1:6">
      <c r="A1897" t="s">
        <v>2909</v>
      </c>
      <c r="B1897">
        <v>1</v>
      </c>
      <c r="C1897">
        <v>7</v>
      </c>
      <c r="D1897">
        <v>5</v>
      </c>
      <c r="E1897">
        <v>92</v>
      </c>
      <c r="F1897">
        <v>102</v>
      </c>
    </row>
    <row r="1898" spans="1:6">
      <c r="A1898" t="s">
        <v>2257</v>
      </c>
      <c r="B1898">
        <v>1</v>
      </c>
      <c r="C1898">
        <v>20</v>
      </c>
      <c r="D1898">
        <v>5</v>
      </c>
      <c r="E1898">
        <v>92</v>
      </c>
      <c r="F1898">
        <v>122</v>
      </c>
    </row>
    <row r="1899" spans="1:6">
      <c r="A1899" t="s">
        <v>5746</v>
      </c>
      <c r="B1899">
        <v>1</v>
      </c>
      <c r="C1899">
        <v>26</v>
      </c>
      <c r="D1899">
        <v>5</v>
      </c>
      <c r="E1899">
        <v>92</v>
      </c>
      <c r="F1899">
        <v>126</v>
      </c>
    </row>
    <row r="1900" spans="1:6">
      <c r="A1900" t="s">
        <v>2976</v>
      </c>
      <c r="B1900">
        <v>1</v>
      </c>
      <c r="C1900">
        <v>18</v>
      </c>
      <c r="D1900">
        <v>5</v>
      </c>
      <c r="E1900">
        <v>92</v>
      </c>
      <c r="F1900">
        <v>121</v>
      </c>
    </row>
    <row r="1901" spans="1:6">
      <c r="A1901" t="s">
        <v>1825</v>
      </c>
      <c r="B1901">
        <v>1</v>
      </c>
      <c r="C1901">
        <v>22</v>
      </c>
      <c r="D1901">
        <v>5</v>
      </c>
      <c r="E1901">
        <v>92</v>
      </c>
      <c r="F1901">
        <v>123</v>
      </c>
    </row>
    <row r="1902" spans="1:6">
      <c r="A1902" t="s">
        <v>1404</v>
      </c>
      <c r="B1902">
        <v>1</v>
      </c>
      <c r="C1902">
        <v>27</v>
      </c>
      <c r="D1902">
        <v>4</v>
      </c>
      <c r="E1902">
        <v>92</v>
      </c>
      <c r="F1902">
        <v>133</v>
      </c>
    </row>
    <row r="1903" spans="1:6">
      <c r="A1903" t="s">
        <v>797</v>
      </c>
      <c r="B1903">
        <v>1</v>
      </c>
      <c r="C1903">
        <v>21</v>
      </c>
      <c r="D1903">
        <v>4</v>
      </c>
      <c r="E1903">
        <v>92</v>
      </c>
      <c r="F1903">
        <v>125</v>
      </c>
    </row>
    <row r="1904" spans="1:6">
      <c r="A1904" t="s">
        <v>1768</v>
      </c>
      <c r="B1904">
        <v>1</v>
      </c>
      <c r="C1904">
        <v>23</v>
      </c>
      <c r="D1904">
        <v>3</v>
      </c>
      <c r="E1904">
        <v>92</v>
      </c>
      <c r="F1904">
        <v>126</v>
      </c>
    </row>
    <row r="1905" spans="1:6">
      <c r="A1905" t="s">
        <v>3130</v>
      </c>
      <c r="B1905">
        <v>0</v>
      </c>
      <c r="C1905">
        <v>0</v>
      </c>
      <c r="D1905">
        <v>3</v>
      </c>
      <c r="E1905">
        <v>92</v>
      </c>
      <c r="F1905">
        <v>92</v>
      </c>
    </row>
    <row r="1906" spans="1:6">
      <c r="A1906" t="s">
        <v>4667</v>
      </c>
      <c r="B1906">
        <v>1</v>
      </c>
      <c r="C1906">
        <v>47</v>
      </c>
      <c r="D1906">
        <v>3</v>
      </c>
      <c r="E1906">
        <v>92</v>
      </c>
      <c r="F1906">
        <v>160</v>
      </c>
    </row>
    <row r="1907" spans="1:6">
      <c r="A1907" t="s">
        <v>2160</v>
      </c>
      <c r="B1907">
        <v>0</v>
      </c>
      <c r="C1907">
        <v>0</v>
      </c>
      <c r="D1907">
        <v>2</v>
      </c>
      <c r="E1907">
        <v>92</v>
      </c>
      <c r="F1907">
        <v>92</v>
      </c>
    </row>
    <row r="1908" spans="1:6">
      <c r="A1908" t="s">
        <v>4916</v>
      </c>
      <c r="B1908">
        <v>0</v>
      </c>
      <c r="C1908">
        <v>0</v>
      </c>
      <c r="D1908">
        <v>1</v>
      </c>
      <c r="E1908">
        <v>92</v>
      </c>
      <c r="F1908">
        <v>92</v>
      </c>
    </row>
    <row r="1909" spans="1:6">
      <c r="A1909" t="s">
        <v>4697</v>
      </c>
      <c r="B1909">
        <v>0</v>
      </c>
      <c r="C1909">
        <v>0</v>
      </c>
      <c r="D1909">
        <v>1</v>
      </c>
      <c r="E1909">
        <v>92</v>
      </c>
      <c r="F1909">
        <v>92</v>
      </c>
    </row>
    <row r="1910" spans="1:6">
      <c r="A1910" t="s">
        <v>3137</v>
      </c>
      <c r="B1910">
        <v>0</v>
      </c>
      <c r="C1910">
        <v>0</v>
      </c>
      <c r="D1910">
        <v>1</v>
      </c>
      <c r="E1910">
        <v>92</v>
      </c>
      <c r="F1910">
        <v>92</v>
      </c>
    </row>
    <row r="1911" spans="1:6">
      <c r="A1911" t="s">
        <v>6253</v>
      </c>
      <c r="B1911">
        <v>0</v>
      </c>
      <c r="C1911">
        <v>0</v>
      </c>
      <c r="D1911">
        <v>1</v>
      </c>
      <c r="E1911">
        <v>92</v>
      </c>
      <c r="F1911">
        <v>92</v>
      </c>
    </row>
    <row r="1912" spans="1:6">
      <c r="A1912" t="s">
        <v>5002</v>
      </c>
      <c r="B1912">
        <v>0</v>
      </c>
      <c r="C1912">
        <v>0</v>
      </c>
      <c r="D1912">
        <v>1</v>
      </c>
      <c r="E1912">
        <v>92</v>
      </c>
      <c r="F1912">
        <v>92</v>
      </c>
    </row>
    <row r="1913" spans="1:6">
      <c r="A1913" t="s">
        <v>4139</v>
      </c>
      <c r="B1913">
        <v>1</v>
      </c>
      <c r="C1913">
        <v>25</v>
      </c>
      <c r="D1913">
        <v>5</v>
      </c>
      <c r="E1913">
        <v>91</v>
      </c>
      <c r="F1913">
        <v>127</v>
      </c>
    </row>
    <row r="1914" spans="1:6">
      <c r="A1914" t="s">
        <v>5130</v>
      </c>
      <c r="B1914">
        <v>0</v>
      </c>
      <c r="C1914">
        <v>0</v>
      </c>
      <c r="D1914">
        <v>2</v>
      </c>
      <c r="E1914">
        <v>91</v>
      </c>
      <c r="F1914">
        <v>91</v>
      </c>
    </row>
    <row r="1915" spans="1:6">
      <c r="A1915" t="s">
        <v>823</v>
      </c>
      <c r="B1915">
        <v>0</v>
      </c>
      <c r="C1915">
        <v>0</v>
      </c>
      <c r="D1915">
        <v>2</v>
      </c>
      <c r="E1915">
        <v>91</v>
      </c>
      <c r="F1915">
        <v>91</v>
      </c>
    </row>
    <row r="1916" spans="1:6">
      <c r="A1916" t="s">
        <v>2798</v>
      </c>
      <c r="B1916">
        <v>0</v>
      </c>
      <c r="C1916">
        <v>0</v>
      </c>
      <c r="D1916">
        <v>2</v>
      </c>
      <c r="E1916">
        <v>91</v>
      </c>
      <c r="F1916">
        <v>91</v>
      </c>
    </row>
    <row r="1917" spans="1:6">
      <c r="A1917" t="s">
        <v>3717</v>
      </c>
      <c r="B1917">
        <v>0</v>
      </c>
      <c r="C1917">
        <v>0</v>
      </c>
      <c r="D1917">
        <v>1</v>
      </c>
      <c r="E1917">
        <v>91</v>
      </c>
      <c r="F1917">
        <v>91</v>
      </c>
    </row>
    <row r="1918" spans="1:6">
      <c r="A1918" t="s">
        <v>502</v>
      </c>
      <c r="B1918">
        <v>1</v>
      </c>
      <c r="C1918">
        <v>11</v>
      </c>
      <c r="D1918">
        <v>5</v>
      </c>
      <c r="E1918">
        <v>90</v>
      </c>
      <c r="F1918">
        <v>105</v>
      </c>
    </row>
    <row r="1919" spans="1:6">
      <c r="A1919" t="s">
        <v>1759</v>
      </c>
      <c r="B1919">
        <v>1</v>
      </c>
      <c r="C1919">
        <v>19</v>
      </c>
      <c r="D1919">
        <v>5</v>
      </c>
      <c r="E1919">
        <v>90</v>
      </c>
      <c r="F1919">
        <v>120</v>
      </c>
    </row>
    <row r="1920" spans="1:6">
      <c r="A1920" t="s">
        <v>3437</v>
      </c>
      <c r="B1920">
        <v>1</v>
      </c>
      <c r="C1920">
        <v>10</v>
      </c>
      <c r="D1920">
        <v>5</v>
      </c>
      <c r="E1920">
        <v>90</v>
      </c>
      <c r="F1920">
        <v>110</v>
      </c>
    </row>
    <row r="1921" spans="1:6">
      <c r="A1921" t="s">
        <v>1887</v>
      </c>
      <c r="B1921">
        <v>1</v>
      </c>
      <c r="C1921">
        <v>17</v>
      </c>
      <c r="D1921">
        <v>5</v>
      </c>
      <c r="E1921">
        <v>90</v>
      </c>
      <c r="F1921">
        <v>111</v>
      </c>
    </row>
    <row r="1922" spans="1:6">
      <c r="A1922" t="s">
        <v>4025</v>
      </c>
      <c r="B1922">
        <v>1</v>
      </c>
      <c r="C1922">
        <v>18</v>
      </c>
      <c r="D1922">
        <v>5</v>
      </c>
      <c r="E1922">
        <v>90</v>
      </c>
      <c r="F1922">
        <v>120</v>
      </c>
    </row>
    <row r="1923" spans="1:6">
      <c r="A1923" t="s">
        <v>6076</v>
      </c>
      <c r="B1923">
        <v>1</v>
      </c>
      <c r="C1923">
        <v>25</v>
      </c>
      <c r="D1923">
        <v>5</v>
      </c>
      <c r="E1923">
        <v>90</v>
      </c>
      <c r="F1923">
        <v>123</v>
      </c>
    </row>
    <row r="1924" spans="1:6">
      <c r="A1924" t="s">
        <v>5111</v>
      </c>
      <c r="B1924">
        <v>1</v>
      </c>
      <c r="C1924">
        <v>9</v>
      </c>
      <c r="D1924">
        <v>5</v>
      </c>
      <c r="E1924">
        <v>90</v>
      </c>
      <c r="F1924">
        <v>122</v>
      </c>
    </row>
    <row r="1925" spans="1:6">
      <c r="A1925" t="s">
        <v>5428</v>
      </c>
      <c r="B1925">
        <v>1</v>
      </c>
      <c r="C1925">
        <v>32</v>
      </c>
      <c r="D1925">
        <v>5</v>
      </c>
      <c r="E1925">
        <v>90</v>
      </c>
      <c r="F1925">
        <v>133</v>
      </c>
    </row>
    <row r="1926" spans="1:6">
      <c r="A1926" t="s">
        <v>1596</v>
      </c>
      <c r="B1926">
        <v>1</v>
      </c>
      <c r="C1926">
        <v>37</v>
      </c>
      <c r="D1926">
        <v>5</v>
      </c>
      <c r="E1926">
        <v>90</v>
      </c>
      <c r="F1926">
        <v>140</v>
      </c>
    </row>
    <row r="1927" spans="1:6">
      <c r="A1927" t="s">
        <v>2319</v>
      </c>
      <c r="B1927">
        <v>1</v>
      </c>
      <c r="C1927">
        <v>35</v>
      </c>
      <c r="D1927">
        <v>4</v>
      </c>
      <c r="E1927">
        <v>90</v>
      </c>
      <c r="F1927">
        <v>138</v>
      </c>
    </row>
    <row r="1928" spans="1:6">
      <c r="A1928" t="s">
        <v>1920</v>
      </c>
      <c r="B1928">
        <v>1</v>
      </c>
      <c r="C1928">
        <v>16</v>
      </c>
      <c r="D1928">
        <v>4</v>
      </c>
      <c r="E1928">
        <v>90</v>
      </c>
      <c r="F1928">
        <v>118</v>
      </c>
    </row>
    <row r="1929" spans="1:6">
      <c r="A1929" t="s">
        <v>5442</v>
      </c>
      <c r="B1929">
        <v>0</v>
      </c>
      <c r="C1929">
        <v>0</v>
      </c>
      <c r="D1929">
        <v>3</v>
      </c>
      <c r="E1929">
        <v>90</v>
      </c>
      <c r="F1929">
        <v>90</v>
      </c>
    </row>
    <row r="1930" spans="1:6">
      <c r="A1930" t="s">
        <v>3226</v>
      </c>
      <c r="B1930">
        <v>0</v>
      </c>
      <c r="C1930">
        <v>0</v>
      </c>
      <c r="D1930">
        <v>2</v>
      </c>
      <c r="E1930">
        <v>90</v>
      </c>
      <c r="F1930">
        <v>90</v>
      </c>
    </row>
    <row r="1931" spans="1:6">
      <c r="A1931" t="s">
        <v>1499</v>
      </c>
      <c r="B1931">
        <v>0</v>
      </c>
      <c r="C1931">
        <v>0</v>
      </c>
      <c r="D1931">
        <v>2</v>
      </c>
      <c r="E1931">
        <v>90</v>
      </c>
      <c r="F1931">
        <v>90</v>
      </c>
    </row>
    <row r="1932" spans="1:6">
      <c r="A1932" t="s">
        <v>2089</v>
      </c>
      <c r="B1932">
        <v>0</v>
      </c>
      <c r="C1932">
        <v>0</v>
      </c>
      <c r="D1932">
        <v>2</v>
      </c>
      <c r="E1932">
        <v>90</v>
      </c>
      <c r="F1932">
        <v>90</v>
      </c>
    </row>
    <row r="1933" spans="1:6">
      <c r="A1933" t="s">
        <v>4838</v>
      </c>
      <c r="B1933">
        <v>0</v>
      </c>
      <c r="C1933">
        <v>0</v>
      </c>
      <c r="D1933">
        <v>2</v>
      </c>
      <c r="E1933">
        <v>90</v>
      </c>
      <c r="F1933">
        <v>90</v>
      </c>
    </row>
    <row r="1934" spans="1:6">
      <c r="A1934" t="s">
        <v>386</v>
      </c>
      <c r="B1934">
        <v>0</v>
      </c>
      <c r="C1934">
        <v>0</v>
      </c>
      <c r="D1934">
        <v>1</v>
      </c>
      <c r="E1934">
        <v>90</v>
      </c>
      <c r="F1934">
        <v>90</v>
      </c>
    </row>
    <row r="1935" spans="1:6">
      <c r="A1935" t="s">
        <v>3527</v>
      </c>
      <c r="B1935">
        <v>0</v>
      </c>
      <c r="C1935">
        <v>0</v>
      </c>
      <c r="D1935">
        <v>1</v>
      </c>
      <c r="E1935">
        <v>90</v>
      </c>
      <c r="F1935">
        <v>90</v>
      </c>
    </row>
    <row r="1936" spans="1:6">
      <c r="A1936" t="s">
        <v>3852</v>
      </c>
      <c r="B1936">
        <v>1</v>
      </c>
      <c r="C1936">
        <v>24</v>
      </c>
      <c r="D1936">
        <v>5</v>
      </c>
      <c r="E1936">
        <v>89</v>
      </c>
      <c r="F1936">
        <v>124</v>
      </c>
    </row>
    <row r="1937" spans="1:6">
      <c r="A1937" t="s">
        <v>4219</v>
      </c>
      <c r="B1937">
        <v>1</v>
      </c>
      <c r="C1937">
        <v>8</v>
      </c>
      <c r="D1937">
        <v>5</v>
      </c>
      <c r="E1937">
        <v>89</v>
      </c>
      <c r="F1937">
        <v>108</v>
      </c>
    </row>
    <row r="1938" spans="1:6">
      <c r="A1938" t="s">
        <v>6100</v>
      </c>
      <c r="B1938">
        <v>1</v>
      </c>
      <c r="C1938">
        <v>18</v>
      </c>
      <c r="D1938">
        <v>5</v>
      </c>
      <c r="E1938">
        <v>89</v>
      </c>
      <c r="F1938">
        <v>117</v>
      </c>
    </row>
    <row r="1939" spans="1:6">
      <c r="A1939" t="s">
        <v>3713</v>
      </c>
      <c r="B1939">
        <v>1</v>
      </c>
      <c r="C1939">
        <v>13</v>
      </c>
      <c r="D1939">
        <v>4</v>
      </c>
      <c r="E1939">
        <v>89</v>
      </c>
      <c r="F1939">
        <v>107</v>
      </c>
    </row>
    <row r="1940" spans="1:6">
      <c r="A1940" t="s">
        <v>5438</v>
      </c>
      <c r="B1940">
        <v>0</v>
      </c>
      <c r="C1940">
        <v>0</v>
      </c>
      <c r="D1940">
        <v>2</v>
      </c>
      <c r="E1940">
        <v>89</v>
      </c>
      <c r="F1940">
        <v>89</v>
      </c>
    </row>
    <row r="1941" spans="1:6">
      <c r="A1941" t="s">
        <v>3624</v>
      </c>
      <c r="B1941">
        <v>1</v>
      </c>
      <c r="C1941">
        <v>9</v>
      </c>
      <c r="D1941">
        <v>2</v>
      </c>
      <c r="E1941">
        <v>89</v>
      </c>
      <c r="F1941">
        <v>102</v>
      </c>
    </row>
    <row r="1942" spans="1:6">
      <c r="A1942" t="s">
        <v>5367</v>
      </c>
      <c r="B1942">
        <v>0</v>
      </c>
      <c r="C1942">
        <v>0</v>
      </c>
      <c r="D1942">
        <v>1</v>
      </c>
      <c r="E1942">
        <v>89</v>
      </c>
      <c r="F1942">
        <v>89</v>
      </c>
    </row>
    <row r="1943" spans="1:6">
      <c r="A1943" t="s">
        <v>2421</v>
      </c>
      <c r="B1943">
        <v>0</v>
      </c>
      <c r="C1943">
        <v>0</v>
      </c>
      <c r="D1943">
        <v>1</v>
      </c>
      <c r="E1943">
        <v>89</v>
      </c>
      <c r="F1943">
        <v>89</v>
      </c>
    </row>
    <row r="1944" spans="1:6">
      <c r="A1944" t="s">
        <v>915</v>
      </c>
      <c r="B1944">
        <v>0</v>
      </c>
      <c r="C1944">
        <v>0</v>
      </c>
      <c r="D1944">
        <v>1</v>
      </c>
      <c r="E1944">
        <v>89</v>
      </c>
      <c r="F1944">
        <v>89</v>
      </c>
    </row>
    <row r="1945" spans="1:6">
      <c r="A1945" t="s">
        <v>2792</v>
      </c>
      <c r="B1945">
        <v>1</v>
      </c>
      <c r="C1945">
        <v>21</v>
      </c>
      <c r="D1945">
        <v>5</v>
      </c>
      <c r="E1945">
        <v>88</v>
      </c>
      <c r="F1945">
        <v>112</v>
      </c>
    </row>
    <row r="1946" spans="1:6">
      <c r="A1946" t="s">
        <v>4712</v>
      </c>
      <c r="B1946">
        <v>1</v>
      </c>
      <c r="C1946">
        <v>13</v>
      </c>
      <c r="D1946">
        <v>5</v>
      </c>
      <c r="E1946">
        <v>88</v>
      </c>
      <c r="F1946">
        <v>112</v>
      </c>
    </row>
    <row r="1947" spans="1:6">
      <c r="A1947" t="s">
        <v>3897</v>
      </c>
      <c r="B1947">
        <v>1</v>
      </c>
      <c r="C1947">
        <v>16</v>
      </c>
      <c r="D1947">
        <v>4</v>
      </c>
      <c r="E1947">
        <v>88</v>
      </c>
      <c r="F1947">
        <v>114</v>
      </c>
    </row>
    <row r="1948" spans="1:6">
      <c r="A1948" t="s">
        <v>835</v>
      </c>
      <c r="B1948">
        <v>1</v>
      </c>
      <c r="C1948">
        <v>33</v>
      </c>
      <c r="D1948">
        <v>4</v>
      </c>
      <c r="E1948">
        <v>88</v>
      </c>
      <c r="F1948">
        <v>136</v>
      </c>
    </row>
    <row r="1949" spans="1:6">
      <c r="A1949" t="s">
        <v>6304</v>
      </c>
      <c r="B1949">
        <v>0</v>
      </c>
      <c r="C1949">
        <v>0</v>
      </c>
      <c r="D1949">
        <v>4</v>
      </c>
      <c r="E1949">
        <v>88</v>
      </c>
      <c r="F1949">
        <v>88</v>
      </c>
    </row>
    <row r="1950" spans="1:6">
      <c r="A1950" t="s">
        <v>521</v>
      </c>
      <c r="B1950">
        <v>1</v>
      </c>
      <c r="C1950">
        <v>18</v>
      </c>
      <c r="D1950">
        <v>4</v>
      </c>
      <c r="E1950">
        <v>88</v>
      </c>
      <c r="F1950">
        <v>118</v>
      </c>
    </row>
    <row r="1951" spans="1:6">
      <c r="A1951" t="s">
        <v>1816</v>
      </c>
      <c r="B1951">
        <v>1</v>
      </c>
      <c r="C1951">
        <v>1</v>
      </c>
      <c r="D1951">
        <v>3</v>
      </c>
      <c r="E1951">
        <v>88</v>
      </c>
      <c r="F1951">
        <v>89</v>
      </c>
    </row>
    <row r="1952" spans="1:6">
      <c r="A1952" t="s">
        <v>3728</v>
      </c>
      <c r="B1952">
        <v>1</v>
      </c>
      <c r="C1952">
        <v>38</v>
      </c>
      <c r="D1952">
        <v>3</v>
      </c>
      <c r="E1952">
        <v>88</v>
      </c>
      <c r="F1952">
        <v>144</v>
      </c>
    </row>
    <row r="1953" spans="1:6">
      <c r="A1953" t="s">
        <v>5946</v>
      </c>
      <c r="B1953">
        <v>0</v>
      </c>
      <c r="C1953">
        <v>0</v>
      </c>
      <c r="D1953">
        <v>2</v>
      </c>
      <c r="E1953">
        <v>88</v>
      </c>
      <c r="F1953">
        <v>88</v>
      </c>
    </row>
    <row r="1954" spans="1:6">
      <c r="A1954" t="s">
        <v>1707</v>
      </c>
      <c r="B1954">
        <v>0</v>
      </c>
      <c r="C1954">
        <v>0</v>
      </c>
      <c r="D1954">
        <v>2</v>
      </c>
      <c r="E1954">
        <v>88</v>
      </c>
      <c r="F1954">
        <v>88</v>
      </c>
    </row>
    <row r="1955" spans="1:6">
      <c r="A1955" t="s">
        <v>2104</v>
      </c>
      <c r="B1955">
        <v>0</v>
      </c>
      <c r="C1955">
        <v>0</v>
      </c>
      <c r="D1955">
        <v>2</v>
      </c>
      <c r="E1955">
        <v>88</v>
      </c>
      <c r="F1955">
        <v>88</v>
      </c>
    </row>
    <row r="1956" spans="1:6">
      <c r="A1956" t="s">
        <v>2135</v>
      </c>
      <c r="B1956">
        <v>0</v>
      </c>
      <c r="C1956">
        <v>0</v>
      </c>
      <c r="D1956">
        <v>1</v>
      </c>
      <c r="E1956">
        <v>88</v>
      </c>
      <c r="F1956">
        <v>88</v>
      </c>
    </row>
    <row r="1957" spans="1:6">
      <c r="A1957" t="s">
        <v>3883</v>
      </c>
      <c r="B1957">
        <v>0</v>
      </c>
      <c r="C1957">
        <v>0</v>
      </c>
      <c r="D1957">
        <v>1</v>
      </c>
      <c r="E1957">
        <v>88</v>
      </c>
      <c r="F1957">
        <v>88</v>
      </c>
    </row>
    <row r="1958" spans="1:6">
      <c r="A1958" t="s">
        <v>617</v>
      </c>
      <c r="B1958">
        <v>1</v>
      </c>
      <c r="C1958">
        <v>16</v>
      </c>
      <c r="D1958">
        <v>5</v>
      </c>
      <c r="E1958">
        <v>87</v>
      </c>
      <c r="F1958">
        <v>115</v>
      </c>
    </row>
    <row r="1959" spans="1:6">
      <c r="A1959" t="s">
        <v>4383</v>
      </c>
      <c r="B1959">
        <v>1</v>
      </c>
      <c r="C1959">
        <v>12</v>
      </c>
      <c r="D1959">
        <v>5</v>
      </c>
      <c r="E1959">
        <v>87</v>
      </c>
      <c r="F1959">
        <v>105</v>
      </c>
    </row>
    <row r="1960" spans="1:6">
      <c r="A1960" t="s">
        <v>539</v>
      </c>
      <c r="B1960">
        <v>1</v>
      </c>
      <c r="C1960">
        <v>17</v>
      </c>
      <c r="D1960">
        <v>5</v>
      </c>
      <c r="E1960">
        <v>87</v>
      </c>
      <c r="F1960">
        <v>110</v>
      </c>
    </row>
    <row r="1961" spans="1:6">
      <c r="A1961" t="s">
        <v>5114</v>
      </c>
      <c r="B1961">
        <v>1</v>
      </c>
      <c r="C1961">
        <v>12</v>
      </c>
      <c r="D1961">
        <v>5</v>
      </c>
      <c r="E1961">
        <v>87</v>
      </c>
      <c r="F1961">
        <v>109</v>
      </c>
    </row>
    <row r="1962" spans="1:6">
      <c r="A1962" t="s">
        <v>2489</v>
      </c>
      <c r="B1962">
        <v>1</v>
      </c>
      <c r="C1962">
        <v>26</v>
      </c>
      <c r="D1962">
        <v>5</v>
      </c>
      <c r="E1962">
        <v>87</v>
      </c>
      <c r="F1962">
        <v>126</v>
      </c>
    </row>
    <row r="1963" spans="1:6">
      <c r="A1963" t="s">
        <v>285</v>
      </c>
      <c r="B1963">
        <v>1</v>
      </c>
      <c r="C1963">
        <v>14</v>
      </c>
      <c r="D1963">
        <v>4</v>
      </c>
      <c r="E1963">
        <v>87</v>
      </c>
      <c r="F1963">
        <v>103</v>
      </c>
    </row>
    <row r="1964" spans="1:6">
      <c r="A1964" t="s">
        <v>2660</v>
      </c>
      <c r="B1964">
        <v>1</v>
      </c>
      <c r="C1964">
        <v>20</v>
      </c>
      <c r="D1964">
        <v>3</v>
      </c>
      <c r="E1964">
        <v>87</v>
      </c>
      <c r="F1964">
        <v>121</v>
      </c>
    </row>
    <row r="1965" spans="1:6">
      <c r="A1965" t="s">
        <v>841</v>
      </c>
      <c r="B1965">
        <v>0</v>
      </c>
      <c r="C1965">
        <v>0</v>
      </c>
      <c r="D1965">
        <v>3</v>
      </c>
      <c r="E1965">
        <v>87</v>
      </c>
      <c r="F1965">
        <v>87</v>
      </c>
    </row>
    <row r="1966" spans="1:6">
      <c r="A1966" t="s">
        <v>3886</v>
      </c>
      <c r="B1966">
        <v>0</v>
      </c>
      <c r="C1966">
        <v>0</v>
      </c>
      <c r="D1966">
        <v>3</v>
      </c>
      <c r="E1966">
        <v>87</v>
      </c>
      <c r="F1966">
        <v>87</v>
      </c>
    </row>
    <row r="1967" spans="1:6">
      <c r="A1967" t="s">
        <v>3844</v>
      </c>
      <c r="B1967">
        <v>1</v>
      </c>
      <c r="C1967">
        <v>42</v>
      </c>
      <c r="D1967">
        <v>3</v>
      </c>
      <c r="E1967">
        <v>87</v>
      </c>
      <c r="F1967">
        <v>144</v>
      </c>
    </row>
    <row r="1968" spans="1:6">
      <c r="A1968" t="s">
        <v>3143</v>
      </c>
      <c r="B1968">
        <v>0</v>
      </c>
      <c r="C1968">
        <v>0</v>
      </c>
      <c r="D1968">
        <v>2</v>
      </c>
      <c r="E1968">
        <v>87</v>
      </c>
      <c r="F1968">
        <v>87</v>
      </c>
    </row>
    <row r="1969" spans="1:6">
      <c r="A1969" t="s">
        <v>5621</v>
      </c>
      <c r="B1969">
        <v>0</v>
      </c>
      <c r="C1969">
        <v>0</v>
      </c>
      <c r="D1969">
        <v>2</v>
      </c>
      <c r="E1969">
        <v>87</v>
      </c>
      <c r="F1969">
        <v>87</v>
      </c>
    </row>
    <row r="1970" spans="1:6">
      <c r="A1970" t="s">
        <v>6290</v>
      </c>
      <c r="B1970">
        <v>0</v>
      </c>
      <c r="C1970">
        <v>0</v>
      </c>
      <c r="D1970">
        <v>2</v>
      </c>
      <c r="E1970">
        <v>87</v>
      </c>
      <c r="F1970">
        <v>87</v>
      </c>
    </row>
    <row r="1971" spans="1:6">
      <c r="A1971" t="s">
        <v>1807</v>
      </c>
      <c r="B1971">
        <v>1</v>
      </c>
      <c r="C1971">
        <v>4</v>
      </c>
      <c r="D1971">
        <v>1</v>
      </c>
      <c r="E1971">
        <v>87</v>
      </c>
      <c r="F1971">
        <v>92</v>
      </c>
    </row>
    <row r="1972" spans="1:6">
      <c r="A1972" t="s">
        <v>5185</v>
      </c>
      <c r="B1972">
        <v>0</v>
      </c>
      <c r="C1972">
        <v>0</v>
      </c>
      <c r="D1972">
        <v>1</v>
      </c>
      <c r="E1972">
        <v>87</v>
      </c>
      <c r="F1972">
        <v>87</v>
      </c>
    </row>
    <row r="1973" spans="1:6">
      <c r="A1973" t="s">
        <v>5626</v>
      </c>
      <c r="B1973">
        <v>1</v>
      </c>
      <c r="C1973">
        <v>21</v>
      </c>
      <c r="D1973">
        <v>5</v>
      </c>
      <c r="E1973">
        <v>86</v>
      </c>
      <c r="F1973">
        <v>111</v>
      </c>
    </row>
    <row r="1974" spans="1:6">
      <c r="A1974" t="s">
        <v>3857</v>
      </c>
      <c r="B1974">
        <v>1</v>
      </c>
      <c r="C1974">
        <v>11</v>
      </c>
      <c r="D1974">
        <v>5</v>
      </c>
      <c r="E1974">
        <v>86</v>
      </c>
      <c r="F1974">
        <v>101</v>
      </c>
    </row>
    <row r="1975" spans="1:6">
      <c r="A1975" t="s">
        <v>6184</v>
      </c>
      <c r="B1975">
        <v>1</v>
      </c>
      <c r="C1975">
        <v>15</v>
      </c>
      <c r="D1975">
        <v>5</v>
      </c>
      <c r="E1975">
        <v>86</v>
      </c>
      <c r="F1975">
        <v>115</v>
      </c>
    </row>
    <row r="1976" spans="1:6">
      <c r="A1976" t="s">
        <v>3195</v>
      </c>
      <c r="B1976">
        <v>0</v>
      </c>
      <c r="C1976">
        <v>0</v>
      </c>
      <c r="D1976">
        <v>5</v>
      </c>
      <c r="E1976">
        <v>86</v>
      </c>
      <c r="F1976">
        <v>86</v>
      </c>
    </row>
    <row r="1977" spans="1:6">
      <c r="A1977" t="s">
        <v>2695</v>
      </c>
      <c r="B1977">
        <v>1</v>
      </c>
      <c r="C1977">
        <v>7</v>
      </c>
      <c r="D1977">
        <v>5</v>
      </c>
      <c r="E1977">
        <v>86</v>
      </c>
      <c r="F1977">
        <v>99</v>
      </c>
    </row>
    <row r="1978" spans="1:6">
      <c r="A1978" t="s">
        <v>4788</v>
      </c>
      <c r="B1978">
        <v>1</v>
      </c>
      <c r="C1978">
        <v>12</v>
      </c>
      <c r="D1978">
        <v>5</v>
      </c>
      <c r="E1978">
        <v>86</v>
      </c>
      <c r="F1978">
        <v>101</v>
      </c>
    </row>
    <row r="1979" spans="1:6">
      <c r="A1979" t="s">
        <v>302</v>
      </c>
      <c r="B1979">
        <v>1</v>
      </c>
      <c r="C1979">
        <v>14</v>
      </c>
      <c r="D1979">
        <v>5</v>
      </c>
      <c r="E1979">
        <v>86</v>
      </c>
      <c r="F1979">
        <v>105</v>
      </c>
    </row>
    <row r="1980" spans="1:6">
      <c r="A1980" t="s">
        <v>1990</v>
      </c>
      <c r="B1980">
        <v>1</v>
      </c>
      <c r="C1980">
        <v>19</v>
      </c>
      <c r="D1980">
        <v>5</v>
      </c>
      <c r="E1980">
        <v>86</v>
      </c>
      <c r="F1980">
        <v>120</v>
      </c>
    </row>
    <row r="1981" spans="1:6">
      <c r="A1981" t="s">
        <v>4479</v>
      </c>
      <c r="B1981">
        <v>0</v>
      </c>
      <c r="C1981">
        <v>0</v>
      </c>
      <c r="D1981">
        <v>2</v>
      </c>
      <c r="E1981">
        <v>86</v>
      </c>
      <c r="F1981">
        <v>86</v>
      </c>
    </row>
    <row r="1982" spans="1:6">
      <c r="A1982" t="s">
        <v>1207</v>
      </c>
      <c r="B1982">
        <v>0</v>
      </c>
      <c r="C1982">
        <v>0</v>
      </c>
      <c r="D1982">
        <v>2</v>
      </c>
      <c r="E1982">
        <v>86</v>
      </c>
      <c r="F1982">
        <v>86</v>
      </c>
    </row>
    <row r="1983" spans="1:6">
      <c r="A1983" t="s">
        <v>1237</v>
      </c>
      <c r="B1983">
        <v>1</v>
      </c>
      <c r="C1983">
        <v>37</v>
      </c>
      <c r="D1983">
        <v>2</v>
      </c>
      <c r="E1983">
        <v>86</v>
      </c>
      <c r="F1983">
        <v>140</v>
      </c>
    </row>
    <row r="1984" spans="1:6">
      <c r="A1984" t="s">
        <v>1523</v>
      </c>
      <c r="B1984">
        <v>0</v>
      </c>
      <c r="C1984">
        <v>0</v>
      </c>
      <c r="D1984">
        <v>2</v>
      </c>
      <c r="E1984">
        <v>86</v>
      </c>
      <c r="F1984">
        <v>86</v>
      </c>
    </row>
    <row r="1985" spans="1:6">
      <c r="A1985" t="s">
        <v>4031</v>
      </c>
      <c r="B1985">
        <v>0</v>
      </c>
      <c r="C1985">
        <v>0</v>
      </c>
      <c r="D1985">
        <v>2</v>
      </c>
      <c r="E1985">
        <v>86</v>
      </c>
      <c r="F1985">
        <v>86</v>
      </c>
    </row>
    <row r="1986" spans="1:6">
      <c r="A1986" t="s">
        <v>5620</v>
      </c>
      <c r="B1986">
        <v>0</v>
      </c>
      <c r="C1986">
        <v>0</v>
      </c>
      <c r="D1986">
        <v>1</v>
      </c>
      <c r="E1986">
        <v>86</v>
      </c>
      <c r="F1986">
        <v>86</v>
      </c>
    </row>
    <row r="1987" spans="1:6">
      <c r="A1987" t="s">
        <v>3929</v>
      </c>
      <c r="B1987">
        <v>0</v>
      </c>
      <c r="C1987">
        <v>0</v>
      </c>
      <c r="D1987">
        <v>1</v>
      </c>
      <c r="E1987">
        <v>86</v>
      </c>
      <c r="F1987">
        <v>86</v>
      </c>
    </row>
    <row r="1988" spans="1:6">
      <c r="A1988" t="s">
        <v>5296</v>
      </c>
      <c r="B1988">
        <v>0</v>
      </c>
      <c r="C1988">
        <v>0</v>
      </c>
      <c r="D1988">
        <v>1</v>
      </c>
      <c r="E1988">
        <v>86</v>
      </c>
      <c r="F1988">
        <v>86</v>
      </c>
    </row>
    <row r="1989" spans="1:6">
      <c r="A1989" t="s">
        <v>4836</v>
      </c>
      <c r="B1989">
        <v>1</v>
      </c>
      <c r="C1989">
        <v>2</v>
      </c>
      <c r="D1989">
        <v>1</v>
      </c>
      <c r="E1989">
        <v>86</v>
      </c>
      <c r="F1989">
        <v>89</v>
      </c>
    </row>
    <row r="1990" spans="1:6">
      <c r="A1990" t="s">
        <v>5501</v>
      </c>
      <c r="B1990">
        <v>1</v>
      </c>
      <c r="C1990">
        <v>16</v>
      </c>
      <c r="D1990">
        <v>5</v>
      </c>
      <c r="E1990">
        <v>85</v>
      </c>
      <c r="F1990">
        <v>105</v>
      </c>
    </row>
    <row r="1991" spans="1:6">
      <c r="A1991" t="s">
        <v>2735</v>
      </c>
      <c r="B1991">
        <v>1</v>
      </c>
      <c r="C1991">
        <v>8</v>
      </c>
      <c r="D1991">
        <v>5</v>
      </c>
      <c r="E1991">
        <v>85</v>
      </c>
      <c r="F1991">
        <v>95</v>
      </c>
    </row>
    <row r="1992" spans="1:6">
      <c r="A1992" t="s">
        <v>6071</v>
      </c>
      <c r="B1992">
        <v>1</v>
      </c>
      <c r="C1992">
        <v>9</v>
      </c>
      <c r="D1992">
        <v>5</v>
      </c>
      <c r="E1992">
        <v>85</v>
      </c>
      <c r="F1992">
        <v>108</v>
      </c>
    </row>
    <row r="1993" spans="1:6">
      <c r="A1993" t="s">
        <v>2916</v>
      </c>
      <c r="B1993">
        <v>1</v>
      </c>
      <c r="C1993">
        <v>15</v>
      </c>
      <c r="D1993">
        <v>5</v>
      </c>
      <c r="E1993">
        <v>85</v>
      </c>
      <c r="F1993">
        <v>104</v>
      </c>
    </row>
    <row r="1994" spans="1:6">
      <c r="A1994" t="s">
        <v>3881</v>
      </c>
      <c r="B1994">
        <v>1</v>
      </c>
      <c r="C1994">
        <v>20</v>
      </c>
      <c r="D1994">
        <v>5</v>
      </c>
      <c r="E1994">
        <v>85</v>
      </c>
      <c r="F1994">
        <v>112</v>
      </c>
    </row>
    <row r="1995" spans="1:6">
      <c r="A1995" t="s">
        <v>696</v>
      </c>
      <c r="B1995">
        <v>1</v>
      </c>
      <c r="C1995">
        <v>26</v>
      </c>
      <c r="D1995">
        <v>5</v>
      </c>
      <c r="E1995">
        <v>85</v>
      </c>
      <c r="F1995">
        <v>118</v>
      </c>
    </row>
    <row r="1996" spans="1:6">
      <c r="A1996" t="s">
        <v>4107</v>
      </c>
      <c r="B1996">
        <v>1</v>
      </c>
      <c r="C1996">
        <v>27</v>
      </c>
      <c r="D1996">
        <v>4</v>
      </c>
      <c r="E1996">
        <v>85</v>
      </c>
      <c r="F1996">
        <v>128</v>
      </c>
    </row>
    <row r="1997" spans="1:6">
      <c r="A1997" t="s">
        <v>5967</v>
      </c>
      <c r="B1997">
        <v>1</v>
      </c>
      <c r="C1997">
        <v>43</v>
      </c>
      <c r="D1997">
        <v>4</v>
      </c>
      <c r="E1997">
        <v>85</v>
      </c>
      <c r="F1997">
        <v>145</v>
      </c>
    </row>
    <row r="1998" spans="1:6">
      <c r="A1998" t="s">
        <v>1744</v>
      </c>
      <c r="B1998">
        <v>1</v>
      </c>
      <c r="C1998">
        <v>67</v>
      </c>
      <c r="D1998">
        <v>3</v>
      </c>
      <c r="E1998">
        <v>85</v>
      </c>
      <c r="F1998">
        <v>170</v>
      </c>
    </row>
    <row r="1999" spans="1:6">
      <c r="A1999" t="s">
        <v>1957</v>
      </c>
      <c r="B1999">
        <v>0</v>
      </c>
      <c r="C1999">
        <v>0</v>
      </c>
      <c r="D1999">
        <v>3</v>
      </c>
      <c r="E1999">
        <v>85</v>
      </c>
      <c r="F1999">
        <v>85</v>
      </c>
    </row>
    <row r="2000" spans="1:6">
      <c r="A2000" t="s">
        <v>3927</v>
      </c>
      <c r="B2000">
        <v>1</v>
      </c>
      <c r="C2000">
        <v>90</v>
      </c>
      <c r="D2000">
        <v>1</v>
      </c>
      <c r="E2000">
        <v>85</v>
      </c>
      <c r="F2000">
        <v>216</v>
      </c>
    </row>
    <row r="2001" spans="1:6">
      <c r="A2001" t="s">
        <v>1550</v>
      </c>
      <c r="B2001">
        <v>0</v>
      </c>
      <c r="C2001">
        <v>0</v>
      </c>
      <c r="D2001">
        <v>1</v>
      </c>
      <c r="E2001">
        <v>85</v>
      </c>
      <c r="F2001">
        <v>85</v>
      </c>
    </row>
    <row r="2002" spans="1:6">
      <c r="A2002" t="s">
        <v>1673</v>
      </c>
      <c r="B2002">
        <v>0</v>
      </c>
      <c r="C2002">
        <v>0</v>
      </c>
      <c r="D2002">
        <v>1</v>
      </c>
      <c r="E2002">
        <v>85</v>
      </c>
      <c r="F2002">
        <v>85</v>
      </c>
    </row>
    <row r="2003" spans="1:6">
      <c r="A2003" t="s">
        <v>1452</v>
      </c>
      <c r="B2003">
        <v>1</v>
      </c>
      <c r="C2003">
        <v>28</v>
      </c>
      <c r="D2003">
        <v>5</v>
      </c>
      <c r="E2003">
        <v>84</v>
      </c>
      <c r="F2003">
        <v>120</v>
      </c>
    </row>
    <row r="2004" spans="1:6">
      <c r="A2004" t="s">
        <v>5225</v>
      </c>
      <c r="B2004">
        <v>1</v>
      </c>
      <c r="C2004">
        <v>5</v>
      </c>
      <c r="D2004">
        <v>5</v>
      </c>
      <c r="E2004">
        <v>84</v>
      </c>
      <c r="F2004">
        <v>89</v>
      </c>
    </row>
    <row r="2005" spans="1:6">
      <c r="A2005" t="s">
        <v>4722</v>
      </c>
      <c r="B2005">
        <v>1</v>
      </c>
      <c r="C2005">
        <v>13</v>
      </c>
      <c r="D2005">
        <v>4</v>
      </c>
      <c r="E2005">
        <v>84</v>
      </c>
      <c r="F2005">
        <v>110</v>
      </c>
    </row>
    <row r="2006" spans="1:6">
      <c r="A2006" t="s">
        <v>1892</v>
      </c>
      <c r="B2006">
        <v>1</v>
      </c>
      <c r="C2006">
        <v>24</v>
      </c>
      <c r="D2006">
        <v>4</v>
      </c>
      <c r="E2006">
        <v>84</v>
      </c>
      <c r="F2006">
        <v>112</v>
      </c>
    </row>
    <row r="2007" spans="1:6">
      <c r="A2007" t="s">
        <v>5180</v>
      </c>
      <c r="B2007">
        <v>1</v>
      </c>
      <c r="C2007">
        <v>19</v>
      </c>
      <c r="D2007">
        <v>4</v>
      </c>
      <c r="E2007">
        <v>84</v>
      </c>
      <c r="F2007">
        <v>109</v>
      </c>
    </row>
    <row r="2008" spans="1:6">
      <c r="A2008" t="s">
        <v>4823</v>
      </c>
      <c r="B2008">
        <v>0</v>
      </c>
      <c r="C2008">
        <v>0</v>
      </c>
      <c r="D2008">
        <v>3</v>
      </c>
      <c r="E2008">
        <v>84</v>
      </c>
      <c r="F2008">
        <v>84</v>
      </c>
    </row>
    <row r="2009" spans="1:6">
      <c r="A2009" t="s">
        <v>6229</v>
      </c>
      <c r="B2009">
        <v>0</v>
      </c>
      <c r="C2009">
        <v>0</v>
      </c>
      <c r="D2009">
        <v>2</v>
      </c>
      <c r="E2009">
        <v>84</v>
      </c>
      <c r="F2009">
        <v>84</v>
      </c>
    </row>
    <row r="2010" spans="1:6">
      <c r="A2010" t="s">
        <v>3237</v>
      </c>
      <c r="B2010">
        <v>0</v>
      </c>
      <c r="C2010">
        <v>0</v>
      </c>
      <c r="D2010">
        <v>1</v>
      </c>
      <c r="E2010">
        <v>84</v>
      </c>
      <c r="F2010">
        <v>84</v>
      </c>
    </row>
    <row r="2011" spans="1:6">
      <c r="A2011" t="s">
        <v>4135</v>
      </c>
      <c r="B2011">
        <v>1</v>
      </c>
      <c r="C2011">
        <v>54</v>
      </c>
      <c r="D2011">
        <v>1</v>
      </c>
      <c r="E2011">
        <v>84</v>
      </c>
      <c r="F2011">
        <v>169</v>
      </c>
    </row>
    <row r="2012" spans="1:6">
      <c r="A2012" t="s">
        <v>5794</v>
      </c>
      <c r="B2012">
        <v>1</v>
      </c>
      <c r="C2012">
        <v>13</v>
      </c>
      <c r="D2012">
        <v>5</v>
      </c>
      <c r="E2012">
        <v>83</v>
      </c>
      <c r="F2012">
        <v>104</v>
      </c>
    </row>
    <row r="2013" spans="1:6">
      <c r="A2013" t="s">
        <v>4398</v>
      </c>
      <c r="B2013">
        <v>1</v>
      </c>
      <c r="C2013">
        <v>4</v>
      </c>
      <c r="D2013">
        <v>5</v>
      </c>
      <c r="E2013">
        <v>83</v>
      </c>
      <c r="F2013">
        <v>91</v>
      </c>
    </row>
    <row r="2014" spans="1:6">
      <c r="A2014" t="s">
        <v>5817</v>
      </c>
      <c r="B2014">
        <v>1</v>
      </c>
      <c r="C2014">
        <v>13</v>
      </c>
      <c r="D2014">
        <v>5</v>
      </c>
      <c r="E2014">
        <v>83</v>
      </c>
      <c r="F2014">
        <v>106</v>
      </c>
    </row>
    <row r="2015" spans="1:6">
      <c r="A2015" t="s">
        <v>1380</v>
      </c>
      <c r="B2015">
        <v>1</v>
      </c>
      <c r="C2015">
        <v>16</v>
      </c>
      <c r="D2015">
        <v>5</v>
      </c>
      <c r="E2015">
        <v>83</v>
      </c>
      <c r="F2015">
        <v>108</v>
      </c>
    </row>
    <row r="2016" spans="1:6">
      <c r="A2016" t="s">
        <v>2969</v>
      </c>
      <c r="B2016">
        <v>1</v>
      </c>
      <c r="C2016">
        <v>22</v>
      </c>
      <c r="D2016">
        <v>5</v>
      </c>
      <c r="E2016">
        <v>83</v>
      </c>
      <c r="F2016">
        <v>119</v>
      </c>
    </row>
    <row r="2017" spans="1:6">
      <c r="A2017" t="s">
        <v>5957</v>
      </c>
      <c r="B2017">
        <v>1</v>
      </c>
      <c r="C2017">
        <v>19</v>
      </c>
      <c r="D2017">
        <v>5</v>
      </c>
      <c r="E2017">
        <v>83</v>
      </c>
      <c r="F2017">
        <v>111</v>
      </c>
    </row>
    <row r="2018" spans="1:6">
      <c r="A2018" t="s">
        <v>3710</v>
      </c>
      <c r="B2018">
        <v>1</v>
      </c>
      <c r="C2018">
        <v>31</v>
      </c>
      <c r="D2018">
        <v>5</v>
      </c>
      <c r="E2018">
        <v>83</v>
      </c>
      <c r="F2018">
        <v>124</v>
      </c>
    </row>
    <row r="2019" spans="1:6">
      <c r="A2019" t="s">
        <v>3664</v>
      </c>
      <c r="B2019">
        <v>1</v>
      </c>
      <c r="C2019">
        <v>29</v>
      </c>
      <c r="D2019">
        <v>4</v>
      </c>
      <c r="E2019">
        <v>83</v>
      </c>
      <c r="F2019">
        <v>126</v>
      </c>
    </row>
    <row r="2020" spans="1:6">
      <c r="A2020" t="s">
        <v>4268</v>
      </c>
      <c r="B2020">
        <v>0</v>
      </c>
      <c r="C2020">
        <v>0</v>
      </c>
      <c r="D2020">
        <v>4</v>
      </c>
      <c r="E2020">
        <v>83</v>
      </c>
      <c r="F2020">
        <v>83</v>
      </c>
    </row>
    <row r="2021" spans="1:6">
      <c r="A2021" t="s">
        <v>1952</v>
      </c>
      <c r="B2021">
        <v>1</v>
      </c>
      <c r="C2021">
        <v>30</v>
      </c>
      <c r="D2021">
        <v>4</v>
      </c>
      <c r="E2021">
        <v>83</v>
      </c>
      <c r="F2021">
        <v>127</v>
      </c>
    </row>
    <row r="2022" spans="1:6">
      <c r="A2022" t="s">
        <v>4932</v>
      </c>
      <c r="B2022">
        <v>1</v>
      </c>
      <c r="C2022">
        <v>15</v>
      </c>
      <c r="D2022">
        <v>3</v>
      </c>
      <c r="E2022">
        <v>83</v>
      </c>
      <c r="F2022">
        <v>118</v>
      </c>
    </row>
    <row r="2023" spans="1:6">
      <c r="A2023" t="s">
        <v>3787</v>
      </c>
      <c r="B2023">
        <v>0</v>
      </c>
      <c r="C2023">
        <v>0</v>
      </c>
      <c r="D2023">
        <v>2</v>
      </c>
      <c r="E2023">
        <v>83</v>
      </c>
      <c r="F2023">
        <v>83</v>
      </c>
    </row>
    <row r="2024" spans="1:6">
      <c r="A2024" t="s">
        <v>1573</v>
      </c>
      <c r="B2024">
        <v>0</v>
      </c>
      <c r="C2024">
        <v>0</v>
      </c>
      <c r="D2024">
        <v>1</v>
      </c>
      <c r="E2024">
        <v>83</v>
      </c>
      <c r="F2024">
        <v>83</v>
      </c>
    </row>
    <row r="2025" spans="1:6">
      <c r="A2025" t="s">
        <v>3729</v>
      </c>
      <c r="B2025">
        <v>1</v>
      </c>
      <c r="C2025">
        <v>65</v>
      </c>
      <c r="D2025">
        <v>1</v>
      </c>
      <c r="E2025">
        <v>83</v>
      </c>
      <c r="F2025">
        <v>191</v>
      </c>
    </row>
    <row r="2026" spans="1:6">
      <c r="A2026" t="s">
        <v>2992</v>
      </c>
      <c r="B2026">
        <v>0</v>
      </c>
      <c r="C2026">
        <v>0</v>
      </c>
      <c r="D2026">
        <v>1</v>
      </c>
      <c r="E2026">
        <v>83</v>
      </c>
      <c r="F2026">
        <v>83</v>
      </c>
    </row>
    <row r="2027" spans="1:6">
      <c r="A2027" t="s">
        <v>784</v>
      </c>
      <c r="B2027">
        <v>0</v>
      </c>
      <c r="C2027">
        <v>0</v>
      </c>
      <c r="D2027">
        <v>1</v>
      </c>
      <c r="E2027">
        <v>83</v>
      </c>
      <c r="F2027">
        <v>83</v>
      </c>
    </row>
    <row r="2028" spans="1:6">
      <c r="A2028" t="s">
        <v>2699</v>
      </c>
      <c r="B2028">
        <v>0</v>
      </c>
      <c r="C2028">
        <v>0</v>
      </c>
      <c r="D2028">
        <v>1</v>
      </c>
      <c r="E2028">
        <v>83</v>
      </c>
      <c r="F2028">
        <v>83</v>
      </c>
    </row>
    <row r="2029" spans="1:6">
      <c r="A2029" t="s">
        <v>2707</v>
      </c>
      <c r="B2029">
        <v>1</v>
      </c>
      <c r="C2029">
        <v>10</v>
      </c>
      <c r="D2029">
        <v>5</v>
      </c>
      <c r="E2029">
        <v>82</v>
      </c>
      <c r="F2029">
        <v>102</v>
      </c>
    </row>
    <row r="2030" spans="1:6">
      <c r="A2030" t="s">
        <v>3698</v>
      </c>
      <c r="B2030">
        <v>1</v>
      </c>
      <c r="C2030">
        <v>21</v>
      </c>
      <c r="D2030">
        <v>5</v>
      </c>
      <c r="E2030">
        <v>82</v>
      </c>
      <c r="F2030">
        <v>110</v>
      </c>
    </row>
    <row r="2031" spans="1:6">
      <c r="A2031" t="s">
        <v>2467</v>
      </c>
      <c r="B2031">
        <v>1</v>
      </c>
      <c r="C2031">
        <v>16</v>
      </c>
      <c r="D2031">
        <v>5</v>
      </c>
      <c r="E2031">
        <v>82</v>
      </c>
      <c r="F2031">
        <v>107</v>
      </c>
    </row>
    <row r="2032" spans="1:6">
      <c r="A2032" t="s">
        <v>5282</v>
      </c>
      <c r="B2032">
        <v>1</v>
      </c>
      <c r="C2032">
        <v>20</v>
      </c>
      <c r="D2032">
        <v>5</v>
      </c>
      <c r="E2032">
        <v>82</v>
      </c>
      <c r="F2032">
        <v>108</v>
      </c>
    </row>
    <row r="2033" spans="1:6">
      <c r="A2033" t="s">
        <v>2781</v>
      </c>
      <c r="B2033">
        <v>1</v>
      </c>
      <c r="C2033">
        <v>22</v>
      </c>
      <c r="D2033">
        <v>5</v>
      </c>
      <c r="E2033">
        <v>82</v>
      </c>
      <c r="F2033">
        <v>113</v>
      </c>
    </row>
    <row r="2034" spans="1:6">
      <c r="A2034" t="s">
        <v>6080</v>
      </c>
      <c r="B2034">
        <v>1</v>
      </c>
      <c r="C2034">
        <v>38</v>
      </c>
      <c r="D2034">
        <v>5</v>
      </c>
      <c r="E2034">
        <v>82</v>
      </c>
      <c r="F2034">
        <v>151</v>
      </c>
    </row>
    <row r="2035" spans="1:6">
      <c r="A2035" t="s">
        <v>4525</v>
      </c>
      <c r="B2035">
        <v>1</v>
      </c>
      <c r="C2035">
        <v>20</v>
      </c>
      <c r="D2035">
        <v>5</v>
      </c>
      <c r="E2035">
        <v>82</v>
      </c>
      <c r="F2035">
        <v>109</v>
      </c>
    </row>
    <row r="2036" spans="1:6">
      <c r="A2036" t="s">
        <v>2080</v>
      </c>
      <c r="B2036">
        <v>1</v>
      </c>
      <c r="C2036">
        <v>15</v>
      </c>
      <c r="D2036">
        <v>5</v>
      </c>
      <c r="E2036">
        <v>82</v>
      </c>
      <c r="F2036">
        <v>100</v>
      </c>
    </row>
    <row r="2037" spans="1:6">
      <c r="A2037" t="s">
        <v>1877</v>
      </c>
      <c r="B2037">
        <v>0</v>
      </c>
      <c r="C2037">
        <v>0</v>
      </c>
      <c r="D2037">
        <v>3</v>
      </c>
      <c r="E2037">
        <v>82</v>
      </c>
      <c r="F2037">
        <v>82</v>
      </c>
    </row>
    <row r="2038" spans="1:6">
      <c r="A2038" t="s">
        <v>2561</v>
      </c>
      <c r="B2038">
        <v>0</v>
      </c>
      <c r="C2038">
        <v>0</v>
      </c>
      <c r="D2038">
        <v>3</v>
      </c>
      <c r="E2038">
        <v>82</v>
      </c>
      <c r="F2038">
        <v>82</v>
      </c>
    </row>
    <row r="2039" spans="1:6">
      <c r="A2039" t="s">
        <v>4723</v>
      </c>
      <c r="B2039">
        <v>1</v>
      </c>
      <c r="C2039">
        <v>35</v>
      </c>
      <c r="D2039">
        <v>3</v>
      </c>
      <c r="E2039">
        <v>82</v>
      </c>
      <c r="F2039">
        <v>137</v>
      </c>
    </row>
    <row r="2040" spans="1:6">
      <c r="A2040" t="s">
        <v>3973</v>
      </c>
      <c r="B2040">
        <v>1</v>
      </c>
      <c r="C2040">
        <v>17</v>
      </c>
      <c r="D2040">
        <v>2</v>
      </c>
      <c r="E2040">
        <v>82</v>
      </c>
      <c r="F2040">
        <v>103</v>
      </c>
    </row>
    <row r="2041" spans="1:6">
      <c r="A2041" t="s">
        <v>1764</v>
      </c>
      <c r="B2041">
        <v>1</v>
      </c>
      <c r="C2041">
        <v>86</v>
      </c>
      <c r="D2041">
        <v>2</v>
      </c>
      <c r="E2041">
        <v>82</v>
      </c>
      <c r="F2041">
        <v>192</v>
      </c>
    </row>
    <row r="2042" spans="1:6">
      <c r="A2042" t="s">
        <v>1503</v>
      </c>
      <c r="B2042">
        <v>0</v>
      </c>
      <c r="C2042">
        <v>0</v>
      </c>
      <c r="D2042">
        <v>1</v>
      </c>
      <c r="E2042">
        <v>82</v>
      </c>
      <c r="F2042">
        <v>82</v>
      </c>
    </row>
    <row r="2043" spans="1:6">
      <c r="A2043" t="s">
        <v>3015</v>
      </c>
      <c r="B2043">
        <v>0</v>
      </c>
      <c r="C2043">
        <v>0</v>
      </c>
      <c r="D2043">
        <v>1</v>
      </c>
      <c r="E2043">
        <v>82</v>
      </c>
      <c r="F2043">
        <v>82</v>
      </c>
    </row>
    <row r="2044" spans="1:6">
      <c r="A2044" t="s">
        <v>1454</v>
      </c>
      <c r="B2044">
        <v>1</v>
      </c>
      <c r="C2044">
        <v>59</v>
      </c>
      <c r="D2044">
        <v>1</v>
      </c>
      <c r="E2044">
        <v>82</v>
      </c>
      <c r="F2044">
        <v>175</v>
      </c>
    </row>
    <row r="2045" spans="1:6">
      <c r="A2045" t="s">
        <v>697</v>
      </c>
      <c r="B2045">
        <v>1</v>
      </c>
      <c r="C2045">
        <v>10</v>
      </c>
      <c r="D2045">
        <v>5</v>
      </c>
      <c r="E2045">
        <v>81</v>
      </c>
      <c r="F2045">
        <v>92</v>
      </c>
    </row>
    <row r="2046" spans="1:6">
      <c r="A2046" t="s">
        <v>963</v>
      </c>
      <c r="B2046">
        <v>1</v>
      </c>
      <c r="C2046">
        <v>8</v>
      </c>
      <c r="D2046">
        <v>5</v>
      </c>
      <c r="E2046">
        <v>81</v>
      </c>
      <c r="F2046">
        <v>94</v>
      </c>
    </row>
    <row r="2047" spans="1:6">
      <c r="A2047" t="s">
        <v>4765</v>
      </c>
      <c r="B2047">
        <v>1</v>
      </c>
      <c r="C2047">
        <v>18</v>
      </c>
      <c r="D2047">
        <v>5</v>
      </c>
      <c r="E2047">
        <v>81</v>
      </c>
      <c r="F2047">
        <v>108</v>
      </c>
    </row>
    <row r="2048" spans="1:6">
      <c r="A2048" t="s">
        <v>5504</v>
      </c>
      <c r="B2048">
        <v>1</v>
      </c>
      <c r="C2048">
        <v>38</v>
      </c>
      <c r="D2048">
        <v>5</v>
      </c>
      <c r="E2048">
        <v>81</v>
      </c>
      <c r="F2048">
        <v>133</v>
      </c>
    </row>
    <row r="2049" spans="1:6">
      <c r="A2049" t="s">
        <v>2482</v>
      </c>
      <c r="B2049">
        <v>1</v>
      </c>
      <c r="C2049">
        <v>3</v>
      </c>
      <c r="D2049">
        <v>4</v>
      </c>
      <c r="E2049">
        <v>81</v>
      </c>
      <c r="F2049">
        <v>87</v>
      </c>
    </row>
    <row r="2050" spans="1:6">
      <c r="A2050" t="s">
        <v>6175</v>
      </c>
      <c r="B2050">
        <v>0</v>
      </c>
      <c r="C2050">
        <v>0</v>
      </c>
      <c r="D2050">
        <v>3</v>
      </c>
      <c r="E2050">
        <v>81</v>
      </c>
      <c r="F2050">
        <v>81</v>
      </c>
    </row>
    <row r="2051" spans="1:6">
      <c r="A2051" t="s">
        <v>6110</v>
      </c>
      <c r="B2051">
        <v>0</v>
      </c>
      <c r="C2051">
        <v>0</v>
      </c>
      <c r="D2051">
        <v>2</v>
      </c>
      <c r="E2051">
        <v>81</v>
      </c>
      <c r="F2051">
        <v>81</v>
      </c>
    </row>
    <row r="2052" spans="1:6">
      <c r="A2052" t="s">
        <v>4021</v>
      </c>
      <c r="B2052">
        <v>0</v>
      </c>
      <c r="C2052">
        <v>0</v>
      </c>
      <c r="D2052">
        <v>2</v>
      </c>
      <c r="E2052">
        <v>81</v>
      </c>
      <c r="F2052">
        <v>81</v>
      </c>
    </row>
    <row r="2053" spans="1:6">
      <c r="A2053" t="s">
        <v>3369</v>
      </c>
      <c r="B2053">
        <v>0</v>
      </c>
      <c r="C2053">
        <v>0</v>
      </c>
      <c r="D2053">
        <v>1</v>
      </c>
      <c r="E2053">
        <v>81</v>
      </c>
      <c r="F2053">
        <v>81</v>
      </c>
    </row>
    <row r="2054" spans="1:6">
      <c r="A2054" t="s">
        <v>4634</v>
      </c>
      <c r="B2054">
        <v>0</v>
      </c>
      <c r="C2054">
        <v>0</v>
      </c>
      <c r="D2054">
        <v>1</v>
      </c>
      <c r="E2054">
        <v>81</v>
      </c>
      <c r="F2054">
        <v>81</v>
      </c>
    </row>
    <row r="2055" spans="1:6">
      <c r="A2055" t="s">
        <v>974</v>
      </c>
      <c r="B2055">
        <v>1</v>
      </c>
      <c r="C2055">
        <v>18</v>
      </c>
      <c r="D2055">
        <v>5</v>
      </c>
      <c r="E2055">
        <v>80</v>
      </c>
      <c r="F2055">
        <v>111</v>
      </c>
    </row>
    <row r="2056" spans="1:6">
      <c r="A2056" t="s">
        <v>2744</v>
      </c>
      <c r="B2056">
        <v>1</v>
      </c>
      <c r="C2056">
        <v>15</v>
      </c>
      <c r="D2056">
        <v>4</v>
      </c>
      <c r="E2056">
        <v>80</v>
      </c>
      <c r="F2056">
        <v>101</v>
      </c>
    </row>
    <row r="2057" spans="1:6">
      <c r="A2057" t="s">
        <v>5385</v>
      </c>
      <c r="B2057">
        <v>0</v>
      </c>
      <c r="C2057">
        <v>0</v>
      </c>
      <c r="D2057">
        <v>3</v>
      </c>
      <c r="E2057">
        <v>80</v>
      </c>
      <c r="F2057">
        <v>80</v>
      </c>
    </row>
    <row r="2058" spans="1:6">
      <c r="A2058" t="s">
        <v>3173</v>
      </c>
      <c r="B2058">
        <v>1</v>
      </c>
      <c r="C2058">
        <v>1</v>
      </c>
      <c r="D2058">
        <v>3</v>
      </c>
      <c r="E2058">
        <v>80</v>
      </c>
      <c r="F2058">
        <v>81</v>
      </c>
    </row>
    <row r="2059" spans="1:6">
      <c r="A2059" t="s">
        <v>5469</v>
      </c>
      <c r="B2059">
        <v>0</v>
      </c>
      <c r="C2059">
        <v>0</v>
      </c>
      <c r="D2059">
        <v>3</v>
      </c>
      <c r="E2059">
        <v>80</v>
      </c>
      <c r="F2059">
        <v>80</v>
      </c>
    </row>
    <row r="2060" spans="1:6">
      <c r="A2060" t="s">
        <v>5345</v>
      </c>
      <c r="B2060">
        <v>0</v>
      </c>
      <c r="C2060">
        <v>0</v>
      </c>
      <c r="D2060">
        <v>1</v>
      </c>
      <c r="E2060">
        <v>80</v>
      </c>
      <c r="F2060">
        <v>80</v>
      </c>
    </row>
    <row r="2061" spans="1:6">
      <c r="A2061" t="s">
        <v>2838</v>
      </c>
      <c r="B2061">
        <v>0</v>
      </c>
      <c r="C2061">
        <v>0</v>
      </c>
      <c r="D2061">
        <v>1</v>
      </c>
      <c r="E2061">
        <v>80</v>
      </c>
      <c r="F2061">
        <v>80</v>
      </c>
    </row>
    <row r="2062" spans="1:6">
      <c r="A2062" t="s">
        <v>2343</v>
      </c>
      <c r="B2062">
        <v>1</v>
      </c>
      <c r="C2062">
        <v>3</v>
      </c>
      <c r="D2062">
        <v>5</v>
      </c>
      <c r="E2062">
        <v>79</v>
      </c>
      <c r="F2062">
        <v>82</v>
      </c>
    </row>
    <row r="2063" spans="1:6">
      <c r="A2063" t="s">
        <v>1087</v>
      </c>
      <c r="B2063">
        <v>1</v>
      </c>
      <c r="C2063">
        <v>26</v>
      </c>
      <c r="D2063">
        <v>5</v>
      </c>
      <c r="E2063">
        <v>79</v>
      </c>
      <c r="F2063">
        <v>112</v>
      </c>
    </row>
    <row r="2064" spans="1:6">
      <c r="A2064" t="s">
        <v>5271</v>
      </c>
      <c r="B2064">
        <v>1</v>
      </c>
      <c r="C2064">
        <v>16</v>
      </c>
      <c r="D2064">
        <v>5</v>
      </c>
      <c r="E2064">
        <v>79</v>
      </c>
      <c r="F2064">
        <v>99</v>
      </c>
    </row>
    <row r="2065" spans="1:6">
      <c r="A2065" t="s">
        <v>5047</v>
      </c>
      <c r="B2065">
        <v>1</v>
      </c>
      <c r="C2065">
        <v>36</v>
      </c>
      <c r="D2065">
        <v>5</v>
      </c>
      <c r="E2065">
        <v>79</v>
      </c>
      <c r="F2065">
        <v>120</v>
      </c>
    </row>
    <row r="2066" spans="1:6">
      <c r="A2066" t="s">
        <v>643</v>
      </c>
      <c r="B2066">
        <v>1</v>
      </c>
      <c r="C2066">
        <v>30</v>
      </c>
      <c r="D2066">
        <v>5</v>
      </c>
      <c r="E2066">
        <v>79</v>
      </c>
      <c r="F2066">
        <v>120</v>
      </c>
    </row>
    <row r="2067" spans="1:6">
      <c r="A2067" t="s">
        <v>722</v>
      </c>
      <c r="B2067">
        <v>0</v>
      </c>
      <c r="C2067">
        <v>0</v>
      </c>
      <c r="D2067">
        <v>4</v>
      </c>
      <c r="E2067">
        <v>79</v>
      </c>
      <c r="F2067">
        <v>79</v>
      </c>
    </row>
    <row r="2068" spans="1:6">
      <c r="A2068" t="s">
        <v>1970</v>
      </c>
      <c r="B2068">
        <v>1</v>
      </c>
      <c r="C2068">
        <v>7</v>
      </c>
      <c r="D2068">
        <v>4</v>
      </c>
      <c r="E2068">
        <v>79</v>
      </c>
      <c r="F2068">
        <v>87</v>
      </c>
    </row>
    <row r="2069" spans="1:6">
      <c r="A2069" t="s">
        <v>359</v>
      </c>
      <c r="B2069">
        <v>0</v>
      </c>
      <c r="C2069">
        <v>0</v>
      </c>
      <c r="D2069">
        <v>3</v>
      </c>
      <c r="E2069">
        <v>79</v>
      </c>
      <c r="F2069">
        <v>79</v>
      </c>
    </row>
    <row r="2070" spans="1:6">
      <c r="A2070" t="s">
        <v>4998</v>
      </c>
      <c r="B2070">
        <v>0</v>
      </c>
      <c r="C2070">
        <v>0</v>
      </c>
      <c r="D2070">
        <v>2</v>
      </c>
      <c r="E2070">
        <v>79</v>
      </c>
      <c r="F2070">
        <v>79</v>
      </c>
    </row>
    <row r="2071" spans="1:6">
      <c r="A2071" t="s">
        <v>3933</v>
      </c>
      <c r="B2071">
        <v>0</v>
      </c>
      <c r="C2071">
        <v>0</v>
      </c>
      <c r="D2071">
        <v>2</v>
      </c>
      <c r="E2071">
        <v>79</v>
      </c>
      <c r="F2071">
        <v>79</v>
      </c>
    </row>
    <row r="2072" spans="1:6">
      <c r="A2072" t="s">
        <v>5942</v>
      </c>
      <c r="B2072">
        <v>0</v>
      </c>
      <c r="C2072">
        <v>0</v>
      </c>
      <c r="D2072">
        <v>1</v>
      </c>
      <c r="E2072">
        <v>79</v>
      </c>
      <c r="F2072">
        <v>79</v>
      </c>
    </row>
    <row r="2073" spans="1:6">
      <c r="A2073" t="s">
        <v>6217</v>
      </c>
      <c r="B2073">
        <v>0</v>
      </c>
      <c r="C2073">
        <v>0</v>
      </c>
      <c r="D2073">
        <v>1</v>
      </c>
      <c r="E2073">
        <v>79</v>
      </c>
      <c r="F2073">
        <v>79</v>
      </c>
    </row>
    <row r="2074" spans="1:6">
      <c r="A2074" t="s">
        <v>416</v>
      </c>
      <c r="B2074">
        <v>1</v>
      </c>
      <c r="C2074">
        <v>23</v>
      </c>
      <c r="D2074">
        <v>5</v>
      </c>
      <c r="E2074">
        <v>78</v>
      </c>
      <c r="F2074">
        <v>109</v>
      </c>
    </row>
    <row r="2075" spans="1:6">
      <c r="A2075" t="s">
        <v>6298</v>
      </c>
      <c r="B2075">
        <v>1</v>
      </c>
      <c r="C2075">
        <v>5</v>
      </c>
      <c r="D2075">
        <v>5</v>
      </c>
      <c r="E2075">
        <v>78</v>
      </c>
      <c r="F2075">
        <v>86</v>
      </c>
    </row>
    <row r="2076" spans="1:6">
      <c r="A2076" t="s">
        <v>5716</v>
      </c>
      <c r="B2076">
        <v>1</v>
      </c>
      <c r="C2076">
        <v>10</v>
      </c>
      <c r="D2076">
        <v>5</v>
      </c>
      <c r="E2076">
        <v>78</v>
      </c>
      <c r="F2076">
        <v>94</v>
      </c>
    </row>
    <row r="2077" spans="1:6">
      <c r="A2077" t="s">
        <v>550</v>
      </c>
      <c r="B2077">
        <v>1</v>
      </c>
      <c r="C2077">
        <v>19</v>
      </c>
      <c r="D2077">
        <v>4</v>
      </c>
      <c r="E2077">
        <v>78</v>
      </c>
      <c r="F2077">
        <v>104</v>
      </c>
    </row>
    <row r="2078" spans="1:6">
      <c r="A2078" t="s">
        <v>553</v>
      </c>
      <c r="B2078">
        <v>1</v>
      </c>
      <c r="C2078">
        <v>18</v>
      </c>
      <c r="D2078">
        <v>4</v>
      </c>
      <c r="E2078">
        <v>78</v>
      </c>
      <c r="F2078">
        <v>98</v>
      </c>
    </row>
    <row r="2079" spans="1:6">
      <c r="A2079" t="s">
        <v>4205</v>
      </c>
      <c r="B2079">
        <v>0</v>
      </c>
      <c r="C2079">
        <v>0</v>
      </c>
      <c r="D2079">
        <v>2</v>
      </c>
      <c r="E2079">
        <v>78</v>
      </c>
      <c r="F2079">
        <v>78</v>
      </c>
    </row>
    <row r="2080" spans="1:6">
      <c r="A2080" t="s">
        <v>3495</v>
      </c>
      <c r="B2080">
        <v>0</v>
      </c>
      <c r="C2080">
        <v>0</v>
      </c>
      <c r="D2080">
        <v>1</v>
      </c>
      <c r="E2080">
        <v>78</v>
      </c>
      <c r="F2080">
        <v>78</v>
      </c>
    </row>
    <row r="2081" spans="1:6">
      <c r="A2081" t="s">
        <v>1731</v>
      </c>
      <c r="B2081">
        <v>1</v>
      </c>
      <c r="C2081">
        <v>58</v>
      </c>
      <c r="D2081">
        <v>1</v>
      </c>
      <c r="E2081">
        <v>78</v>
      </c>
      <c r="F2081">
        <v>160</v>
      </c>
    </row>
    <row r="2082" spans="1:6">
      <c r="A2082" t="s">
        <v>6195</v>
      </c>
      <c r="B2082">
        <v>0</v>
      </c>
      <c r="C2082">
        <v>0</v>
      </c>
      <c r="D2082">
        <v>1</v>
      </c>
      <c r="E2082">
        <v>78</v>
      </c>
      <c r="F2082">
        <v>78</v>
      </c>
    </row>
    <row r="2083" spans="1:6">
      <c r="A2083" t="s">
        <v>5799</v>
      </c>
      <c r="B2083">
        <v>0</v>
      </c>
      <c r="C2083">
        <v>0</v>
      </c>
      <c r="D2083">
        <v>1</v>
      </c>
      <c r="E2083">
        <v>78</v>
      </c>
      <c r="F2083">
        <v>78</v>
      </c>
    </row>
    <row r="2084" spans="1:6">
      <c r="A2084" t="s">
        <v>2590</v>
      </c>
      <c r="B2084">
        <v>1</v>
      </c>
      <c r="C2084">
        <v>8</v>
      </c>
      <c r="D2084">
        <v>5</v>
      </c>
      <c r="E2084">
        <v>77</v>
      </c>
      <c r="F2084">
        <v>93</v>
      </c>
    </row>
    <row r="2085" spans="1:6">
      <c r="A2085" t="s">
        <v>4437</v>
      </c>
      <c r="B2085">
        <v>1</v>
      </c>
      <c r="C2085">
        <v>1</v>
      </c>
      <c r="D2085">
        <v>5</v>
      </c>
      <c r="E2085">
        <v>77</v>
      </c>
      <c r="F2085">
        <v>78</v>
      </c>
    </row>
    <row r="2086" spans="1:6">
      <c r="A2086" t="s">
        <v>646</v>
      </c>
      <c r="B2086">
        <v>1</v>
      </c>
      <c r="C2086">
        <v>16</v>
      </c>
      <c r="D2086">
        <v>5</v>
      </c>
      <c r="E2086">
        <v>77</v>
      </c>
      <c r="F2086">
        <v>103</v>
      </c>
    </row>
    <row r="2087" spans="1:6">
      <c r="A2087" t="s">
        <v>6101</v>
      </c>
      <c r="B2087">
        <v>1</v>
      </c>
      <c r="C2087">
        <v>33</v>
      </c>
      <c r="D2087">
        <v>5</v>
      </c>
      <c r="E2087">
        <v>77</v>
      </c>
      <c r="F2087">
        <v>120</v>
      </c>
    </row>
    <row r="2088" spans="1:6">
      <c r="A2088" t="s">
        <v>5988</v>
      </c>
      <c r="B2088">
        <v>1</v>
      </c>
      <c r="C2088">
        <v>20</v>
      </c>
      <c r="D2088">
        <v>5</v>
      </c>
      <c r="E2088">
        <v>77</v>
      </c>
      <c r="F2088">
        <v>115</v>
      </c>
    </row>
    <row r="2089" spans="1:6">
      <c r="A2089" t="s">
        <v>3559</v>
      </c>
      <c r="B2089">
        <v>1</v>
      </c>
      <c r="C2089">
        <v>26</v>
      </c>
      <c r="D2089">
        <v>5</v>
      </c>
      <c r="E2089">
        <v>77</v>
      </c>
      <c r="F2089">
        <v>111</v>
      </c>
    </row>
    <row r="2090" spans="1:6">
      <c r="A2090" t="s">
        <v>1587</v>
      </c>
      <c r="B2090">
        <v>1</v>
      </c>
      <c r="C2090">
        <v>24</v>
      </c>
      <c r="D2090">
        <v>4</v>
      </c>
      <c r="E2090">
        <v>77</v>
      </c>
      <c r="F2090">
        <v>113</v>
      </c>
    </row>
    <row r="2091" spans="1:6">
      <c r="A2091" t="s">
        <v>334</v>
      </c>
      <c r="B2091">
        <v>1</v>
      </c>
      <c r="C2091">
        <v>54</v>
      </c>
      <c r="D2091">
        <v>3</v>
      </c>
      <c r="E2091">
        <v>77</v>
      </c>
      <c r="F2091">
        <v>146</v>
      </c>
    </row>
    <row r="2092" spans="1:6">
      <c r="A2092" t="s">
        <v>4470</v>
      </c>
      <c r="B2092">
        <v>0</v>
      </c>
      <c r="C2092">
        <v>0</v>
      </c>
      <c r="D2092">
        <v>3</v>
      </c>
      <c r="E2092">
        <v>77</v>
      </c>
      <c r="F2092">
        <v>77</v>
      </c>
    </row>
    <row r="2093" spans="1:6">
      <c r="A2093" t="s">
        <v>3786</v>
      </c>
      <c r="B2093">
        <v>0</v>
      </c>
      <c r="C2093">
        <v>0</v>
      </c>
      <c r="D2093">
        <v>1</v>
      </c>
      <c r="E2093">
        <v>77</v>
      </c>
      <c r="F2093">
        <v>77</v>
      </c>
    </row>
    <row r="2094" spans="1:6">
      <c r="A2094" t="s">
        <v>2947</v>
      </c>
      <c r="B2094">
        <v>0</v>
      </c>
      <c r="C2094">
        <v>0</v>
      </c>
      <c r="D2094">
        <v>1</v>
      </c>
      <c r="E2094">
        <v>77</v>
      </c>
      <c r="F2094">
        <v>77</v>
      </c>
    </row>
    <row r="2095" spans="1:6">
      <c r="A2095" t="s">
        <v>4898</v>
      </c>
      <c r="B2095">
        <v>0</v>
      </c>
      <c r="C2095">
        <v>0</v>
      </c>
      <c r="D2095">
        <v>1</v>
      </c>
      <c r="E2095">
        <v>77</v>
      </c>
      <c r="F2095">
        <v>77</v>
      </c>
    </row>
    <row r="2096" spans="1:6">
      <c r="A2096" t="s">
        <v>3014</v>
      </c>
      <c r="B2096">
        <v>0</v>
      </c>
      <c r="C2096">
        <v>0</v>
      </c>
      <c r="D2096">
        <v>1</v>
      </c>
      <c r="E2096">
        <v>77</v>
      </c>
      <c r="F2096">
        <v>77</v>
      </c>
    </row>
    <row r="2097" spans="1:6">
      <c r="A2097" t="s">
        <v>4533</v>
      </c>
      <c r="B2097">
        <v>0</v>
      </c>
      <c r="C2097">
        <v>0</v>
      </c>
      <c r="D2097">
        <v>1</v>
      </c>
      <c r="E2097">
        <v>77</v>
      </c>
      <c r="F2097">
        <v>77</v>
      </c>
    </row>
    <row r="2098" spans="1:6">
      <c r="A2098" t="s">
        <v>5650</v>
      </c>
      <c r="B2098">
        <v>1</v>
      </c>
      <c r="C2098">
        <v>11</v>
      </c>
      <c r="D2098">
        <v>5</v>
      </c>
      <c r="E2098">
        <v>76</v>
      </c>
      <c r="F2098">
        <v>93</v>
      </c>
    </row>
    <row r="2099" spans="1:6">
      <c r="A2099" t="s">
        <v>6112</v>
      </c>
      <c r="B2099">
        <v>1</v>
      </c>
      <c r="C2099">
        <v>16</v>
      </c>
      <c r="D2099">
        <v>5</v>
      </c>
      <c r="E2099">
        <v>76</v>
      </c>
      <c r="F2099">
        <v>93</v>
      </c>
    </row>
    <row r="2100" spans="1:6">
      <c r="A2100" t="s">
        <v>5597</v>
      </c>
      <c r="B2100">
        <v>1</v>
      </c>
      <c r="C2100">
        <v>10</v>
      </c>
      <c r="D2100">
        <v>5</v>
      </c>
      <c r="E2100">
        <v>76</v>
      </c>
      <c r="F2100">
        <v>93</v>
      </c>
    </row>
    <row r="2101" spans="1:6">
      <c r="A2101" t="s">
        <v>610</v>
      </c>
      <c r="B2101">
        <v>1</v>
      </c>
      <c r="C2101">
        <v>21</v>
      </c>
      <c r="D2101">
        <v>5</v>
      </c>
      <c r="E2101">
        <v>76</v>
      </c>
      <c r="F2101">
        <v>107</v>
      </c>
    </row>
    <row r="2102" spans="1:6">
      <c r="A2102" t="s">
        <v>622</v>
      </c>
      <c r="B2102">
        <v>1</v>
      </c>
      <c r="C2102">
        <v>15</v>
      </c>
      <c r="D2102">
        <v>5</v>
      </c>
      <c r="E2102">
        <v>76</v>
      </c>
      <c r="F2102">
        <v>104</v>
      </c>
    </row>
    <row r="2103" spans="1:6">
      <c r="A2103" t="s">
        <v>5895</v>
      </c>
      <c r="B2103">
        <v>1</v>
      </c>
      <c r="C2103">
        <v>13</v>
      </c>
      <c r="D2103">
        <v>5</v>
      </c>
      <c r="E2103">
        <v>76</v>
      </c>
      <c r="F2103">
        <v>93</v>
      </c>
    </row>
    <row r="2104" spans="1:6">
      <c r="A2104" t="s">
        <v>1019</v>
      </c>
      <c r="B2104">
        <v>1</v>
      </c>
      <c r="C2104">
        <v>14</v>
      </c>
      <c r="D2104">
        <v>5</v>
      </c>
      <c r="E2104">
        <v>76</v>
      </c>
      <c r="F2104">
        <v>92</v>
      </c>
    </row>
    <row r="2105" spans="1:6">
      <c r="A2105" t="s">
        <v>3444</v>
      </c>
      <c r="B2105">
        <v>1</v>
      </c>
      <c r="C2105">
        <v>21</v>
      </c>
      <c r="D2105">
        <v>3</v>
      </c>
      <c r="E2105">
        <v>76</v>
      </c>
      <c r="F2105">
        <v>118</v>
      </c>
    </row>
    <row r="2106" spans="1:6">
      <c r="A2106" t="s">
        <v>5662</v>
      </c>
      <c r="B2106">
        <v>1</v>
      </c>
      <c r="C2106">
        <v>35</v>
      </c>
      <c r="D2106">
        <v>3</v>
      </c>
      <c r="E2106">
        <v>76</v>
      </c>
      <c r="F2106">
        <v>141</v>
      </c>
    </row>
    <row r="2107" spans="1:6">
      <c r="A2107" t="s">
        <v>5932</v>
      </c>
      <c r="B2107">
        <v>0</v>
      </c>
      <c r="C2107">
        <v>0</v>
      </c>
      <c r="D2107">
        <v>3</v>
      </c>
      <c r="E2107">
        <v>76</v>
      </c>
      <c r="F2107">
        <v>76</v>
      </c>
    </row>
    <row r="2108" spans="1:6">
      <c r="A2108" t="s">
        <v>3147</v>
      </c>
      <c r="B2108">
        <v>1</v>
      </c>
      <c r="C2108">
        <v>32</v>
      </c>
      <c r="D2108">
        <v>2</v>
      </c>
      <c r="E2108">
        <v>76</v>
      </c>
      <c r="F2108">
        <v>126</v>
      </c>
    </row>
    <row r="2109" spans="1:6">
      <c r="A2109" t="s">
        <v>294</v>
      </c>
      <c r="B2109">
        <v>0</v>
      </c>
      <c r="C2109">
        <v>0</v>
      </c>
      <c r="D2109">
        <v>2</v>
      </c>
      <c r="E2109">
        <v>76</v>
      </c>
      <c r="F2109">
        <v>76</v>
      </c>
    </row>
    <row r="2110" spans="1:6">
      <c r="A2110" t="s">
        <v>2898</v>
      </c>
      <c r="B2110">
        <v>0</v>
      </c>
      <c r="C2110">
        <v>0</v>
      </c>
      <c r="D2110">
        <v>1</v>
      </c>
      <c r="E2110">
        <v>76</v>
      </c>
      <c r="F2110">
        <v>76</v>
      </c>
    </row>
    <row r="2111" spans="1:6">
      <c r="A2111" t="s">
        <v>4616</v>
      </c>
      <c r="B2111">
        <v>0</v>
      </c>
      <c r="C2111">
        <v>0</v>
      </c>
      <c r="D2111">
        <v>1</v>
      </c>
      <c r="E2111">
        <v>76</v>
      </c>
      <c r="F2111">
        <v>76</v>
      </c>
    </row>
    <row r="2112" spans="1:6">
      <c r="A2112" t="s">
        <v>4989</v>
      </c>
      <c r="B2112">
        <v>0</v>
      </c>
      <c r="C2112">
        <v>0</v>
      </c>
      <c r="D2112">
        <v>1</v>
      </c>
      <c r="E2112">
        <v>76</v>
      </c>
      <c r="F2112">
        <v>76</v>
      </c>
    </row>
    <row r="2113" spans="1:6">
      <c r="A2113" t="s">
        <v>3524</v>
      </c>
      <c r="B2113">
        <v>0</v>
      </c>
      <c r="C2113">
        <v>0</v>
      </c>
      <c r="D2113">
        <v>1</v>
      </c>
      <c r="E2113">
        <v>76</v>
      </c>
      <c r="F2113">
        <v>76</v>
      </c>
    </row>
    <row r="2114" spans="1:6">
      <c r="A2114" t="s">
        <v>1016</v>
      </c>
      <c r="B2114">
        <v>0</v>
      </c>
      <c r="C2114">
        <v>0</v>
      </c>
      <c r="D2114">
        <v>1</v>
      </c>
      <c r="E2114">
        <v>76</v>
      </c>
      <c r="F2114">
        <v>76</v>
      </c>
    </row>
    <row r="2115" spans="1:6">
      <c r="A2115" t="s">
        <v>777</v>
      </c>
      <c r="B2115">
        <v>1</v>
      </c>
      <c r="C2115">
        <v>5</v>
      </c>
      <c r="D2115">
        <v>5</v>
      </c>
      <c r="E2115">
        <v>75</v>
      </c>
      <c r="F2115">
        <v>81</v>
      </c>
    </row>
    <row r="2116" spans="1:6">
      <c r="A2116" t="s">
        <v>3768</v>
      </c>
      <c r="B2116">
        <v>1</v>
      </c>
      <c r="C2116">
        <v>24</v>
      </c>
      <c r="D2116">
        <v>5</v>
      </c>
      <c r="E2116">
        <v>75</v>
      </c>
      <c r="F2116">
        <v>105</v>
      </c>
    </row>
    <row r="2117" spans="1:6">
      <c r="A2117" t="s">
        <v>2741</v>
      </c>
      <c r="B2117">
        <v>1</v>
      </c>
      <c r="C2117">
        <v>20</v>
      </c>
      <c r="D2117">
        <v>5</v>
      </c>
      <c r="E2117">
        <v>75</v>
      </c>
      <c r="F2117">
        <v>100</v>
      </c>
    </row>
    <row r="2118" spans="1:6">
      <c r="A2118" t="s">
        <v>675</v>
      </c>
      <c r="B2118">
        <v>1</v>
      </c>
      <c r="C2118">
        <v>2</v>
      </c>
      <c r="D2118">
        <v>3</v>
      </c>
      <c r="E2118">
        <v>75</v>
      </c>
      <c r="F2118">
        <v>77</v>
      </c>
    </row>
    <row r="2119" spans="1:6">
      <c r="A2119" t="s">
        <v>5108</v>
      </c>
      <c r="B2119">
        <v>0</v>
      </c>
      <c r="C2119">
        <v>0</v>
      </c>
      <c r="D2119">
        <v>3</v>
      </c>
      <c r="E2119">
        <v>75</v>
      </c>
      <c r="F2119">
        <v>75</v>
      </c>
    </row>
    <row r="2120" spans="1:6">
      <c r="A2120" t="s">
        <v>988</v>
      </c>
      <c r="B2120">
        <v>1</v>
      </c>
      <c r="C2120">
        <v>10</v>
      </c>
      <c r="D2120">
        <v>3</v>
      </c>
      <c r="E2120">
        <v>75</v>
      </c>
      <c r="F2120">
        <v>92</v>
      </c>
    </row>
    <row r="2121" spans="1:6">
      <c r="A2121" t="s">
        <v>4199</v>
      </c>
      <c r="B2121">
        <v>0</v>
      </c>
      <c r="C2121">
        <v>0</v>
      </c>
      <c r="D2121">
        <v>2</v>
      </c>
      <c r="E2121">
        <v>75</v>
      </c>
      <c r="F2121">
        <v>75</v>
      </c>
    </row>
    <row r="2122" spans="1:6">
      <c r="A2122" t="s">
        <v>3843</v>
      </c>
      <c r="B2122">
        <v>1</v>
      </c>
      <c r="C2122">
        <v>11</v>
      </c>
      <c r="D2122">
        <v>5</v>
      </c>
      <c r="E2122">
        <v>74</v>
      </c>
      <c r="F2122">
        <v>90</v>
      </c>
    </row>
    <row r="2123" spans="1:6">
      <c r="A2123" t="s">
        <v>3907</v>
      </c>
      <c r="B2123">
        <v>1</v>
      </c>
      <c r="C2123">
        <v>13</v>
      </c>
      <c r="D2123">
        <v>5</v>
      </c>
      <c r="E2123">
        <v>74</v>
      </c>
      <c r="F2123">
        <v>94</v>
      </c>
    </row>
    <row r="2124" spans="1:6">
      <c r="A2124" t="s">
        <v>2158</v>
      </c>
      <c r="B2124">
        <v>1</v>
      </c>
      <c r="C2124">
        <v>6</v>
      </c>
      <c r="D2124">
        <v>5</v>
      </c>
      <c r="E2124">
        <v>74</v>
      </c>
      <c r="F2124">
        <v>84</v>
      </c>
    </row>
    <row r="2125" spans="1:6">
      <c r="A2125" t="s">
        <v>2503</v>
      </c>
      <c r="B2125">
        <v>1</v>
      </c>
      <c r="C2125">
        <v>20</v>
      </c>
      <c r="D2125">
        <v>5</v>
      </c>
      <c r="E2125">
        <v>74</v>
      </c>
      <c r="F2125">
        <v>101</v>
      </c>
    </row>
    <row r="2126" spans="1:6">
      <c r="A2126" t="s">
        <v>2683</v>
      </c>
      <c r="B2126">
        <v>1</v>
      </c>
      <c r="C2126">
        <v>8</v>
      </c>
      <c r="D2126">
        <v>5</v>
      </c>
      <c r="E2126">
        <v>74</v>
      </c>
      <c r="F2126">
        <v>87</v>
      </c>
    </row>
    <row r="2127" spans="1:6">
      <c r="A2127" t="s">
        <v>1730</v>
      </c>
      <c r="B2127">
        <v>1</v>
      </c>
      <c r="C2127">
        <v>9</v>
      </c>
      <c r="D2127">
        <v>5</v>
      </c>
      <c r="E2127">
        <v>74</v>
      </c>
      <c r="F2127">
        <v>89</v>
      </c>
    </row>
    <row r="2128" spans="1:6">
      <c r="A2128" t="s">
        <v>1072</v>
      </c>
      <c r="B2128">
        <v>1</v>
      </c>
      <c r="C2128">
        <v>16</v>
      </c>
      <c r="D2128">
        <v>4</v>
      </c>
      <c r="E2128">
        <v>74</v>
      </c>
      <c r="F2128">
        <v>96</v>
      </c>
    </row>
    <row r="2129" spans="1:6">
      <c r="A2129" t="s">
        <v>3935</v>
      </c>
      <c r="B2129">
        <v>1</v>
      </c>
      <c r="C2129">
        <v>42</v>
      </c>
      <c r="D2129">
        <v>3</v>
      </c>
      <c r="E2129">
        <v>74</v>
      </c>
      <c r="F2129">
        <v>155</v>
      </c>
    </row>
    <row r="2130" spans="1:6">
      <c r="A2130" t="s">
        <v>626</v>
      </c>
      <c r="B2130">
        <v>0</v>
      </c>
      <c r="C2130">
        <v>0</v>
      </c>
      <c r="D2130">
        <v>2</v>
      </c>
      <c r="E2130">
        <v>74</v>
      </c>
      <c r="F2130">
        <v>74</v>
      </c>
    </row>
    <row r="2131" spans="1:6">
      <c r="A2131" t="s">
        <v>4641</v>
      </c>
      <c r="B2131">
        <v>1</v>
      </c>
      <c r="C2131">
        <v>85</v>
      </c>
      <c r="D2131">
        <v>2</v>
      </c>
      <c r="E2131">
        <v>74</v>
      </c>
      <c r="F2131">
        <v>182</v>
      </c>
    </row>
    <row r="2132" spans="1:6">
      <c r="A2132" t="s">
        <v>3726</v>
      </c>
      <c r="B2132">
        <v>0</v>
      </c>
      <c r="C2132">
        <v>0</v>
      </c>
      <c r="D2132">
        <v>1</v>
      </c>
      <c r="E2132">
        <v>74</v>
      </c>
      <c r="F2132">
        <v>74</v>
      </c>
    </row>
    <row r="2133" spans="1:6">
      <c r="A2133" t="s">
        <v>5803</v>
      </c>
      <c r="B2133">
        <v>0</v>
      </c>
      <c r="C2133">
        <v>0</v>
      </c>
      <c r="D2133">
        <v>1</v>
      </c>
      <c r="E2133">
        <v>74</v>
      </c>
      <c r="F2133">
        <v>74</v>
      </c>
    </row>
    <row r="2134" spans="1:6">
      <c r="A2134" t="s">
        <v>1487</v>
      </c>
      <c r="B2134">
        <v>1</v>
      </c>
      <c r="C2134">
        <v>4</v>
      </c>
      <c r="D2134">
        <v>5</v>
      </c>
      <c r="E2134">
        <v>73</v>
      </c>
      <c r="F2134">
        <v>80</v>
      </c>
    </row>
    <row r="2135" spans="1:6">
      <c r="A2135" t="s">
        <v>4231</v>
      </c>
      <c r="B2135">
        <v>1</v>
      </c>
      <c r="C2135">
        <v>12</v>
      </c>
      <c r="D2135">
        <v>5</v>
      </c>
      <c r="E2135">
        <v>73</v>
      </c>
      <c r="F2135">
        <v>91</v>
      </c>
    </row>
    <row r="2136" spans="1:6">
      <c r="A2136" t="s">
        <v>1591</v>
      </c>
      <c r="B2136">
        <v>1</v>
      </c>
      <c r="C2136">
        <v>58</v>
      </c>
      <c r="D2136">
        <v>4</v>
      </c>
      <c r="E2136">
        <v>73</v>
      </c>
      <c r="F2136">
        <v>143</v>
      </c>
    </row>
    <row r="2137" spans="1:6">
      <c r="A2137" t="s">
        <v>6204</v>
      </c>
      <c r="B2137">
        <v>1</v>
      </c>
      <c r="C2137">
        <v>21</v>
      </c>
      <c r="D2137">
        <v>4</v>
      </c>
      <c r="E2137">
        <v>73</v>
      </c>
      <c r="F2137">
        <v>99</v>
      </c>
    </row>
    <row r="2138" spans="1:6">
      <c r="A2138" t="s">
        <v>1735</v>
      </c>
      <c r="B2138">
        <v>0</v>
      </c>
      <c r="C2138">
        <v>0</v>
      </c>
      <c r="D2138">
        <v>2</v>
      </c>
      <c r="E2138">
        <v>73</v>
      </c>
      <c r="F2138">
        <v>73</v>
      </c>
    </row>
    <row r="2139" spans="1:6">
      <c r="A2139" t="s">
        <v>5142</v>
      </c>
      <c r="B2139">
        <v>0</v>
      </c>
      <c r="C2139">
        <v>0</v>
      </c>
      <c r="D2139">
        <v>2</v>
      </c>
      <c r="E2139">
        <v>73</v>
      </c>
      <c r="F2139">
        <v>73</v>
      </c>
    </row>
    <row r="2140" spans="1:6">
      <c r="A2140" t="s">
        <v>3068</v>
      </c>
      <c r="B2140">
        <v>0</v>
      </c>
      <c r="C2140">
        <v>0</v>
      </c>
      <c r="D2140">
        <v>1</v>
      </c>
      <c r="E2140">
        <v>73</v>
      </c>
      <c r="F2140">
        <v>73</v>
      </c>
    </row>
    <row r="2141" spans="1:6">
      <c r="A2141" t="s">
        <v>588</v>
      </c>
      <c r="B2141">
        <v>0</v>
      </c>
      <c r="C2141">
        <v>0</v>
      </c>
      <c r="D2141">
        <v>1</v>
      </c>
      <c r="E2141">
        <v>73</v>
      </c>
      <c r="F2141">
        <v>73</v>
      </c>
    </row>
    <row r="2142" spans="1:6">
      <c r="A2142" t="s">
        <v>4406</v>
      </c>
      <c r="B2142">
        <v>0</v>
      </c>
      <c r="C2142">
        <v>0</v>
      </c>
      <c r="D2142">
        <v>1</v>
      </c>
      <c r="E2142">
        <v>73</v>
      </c>
      <c r="F2142">
        <v>73</v>
      </c>
    </row>
    <row r="2143" spans="1:6">
      <c r="A2143" t="s">
        <v>3504</v>
      </c>
      <c r="B2143">
        <v>1</v>
      </c>
      <c r="C2143">
        <v>23</v>
      </c>
      <c r="D2143">
        <v>5</v>
      </c>
      <c r="E2143">
        <v>72</v>
      </c>
      <c r="F2143">
        <v>107</v>
      </c>
    </row>
    <row r="2144" spans="1:6">
      <c r="A2144" t="s">
        <v>2946</v>
      </c>
      <c r="B2144">
        <v>1</v>
      </c>
      <c r="C2144">
        <v>14</v>
      </c>
      <c r="D2144">
        <v>5</v>
      </c>
      <c r="E2144">
        <v>72</v>
      </c>
      <c r="F2144">
        <v>92</v>
      </c>
    </row>
    <row r="2145" spans="1:6">
      <c r="A2145" t="s">
        <v>4968</v>
      </c>
      <c r="B2145">
        <v>1</v>
      </c>
      <c r="C2145">
        <v>16</v>
      </c>
      <c r="D2145">
        <v>5</v>
      </c>
      <c r="E2145">
        <v>72</v>
      </c>
      <c r="F2145">
        <v>96</v>
      </c>
    </row>
    <row r="2146" spans="1:6">
      <c r="A2146" t="s">
        <v>2556</v>
      </c>
      <c r="B2146">
        <v>1</v>
      </c>
      <c r="C2146">
        <v>11</v>
      </c>
      <c r="D2146">
        <v>5</v>
      </c>
      <c r="E2146">
        <v>72</v>
      </c>
      <c r="F2146">
        <v>84</v>
      </c>
    </row>
    <row r="2147" spans="1:6">
      <c r="A2147" t="s">
        <v>4674</v>
      </c>
      <c r="B2147">
        <v>1</v>
      </c>
      <c r="C2147">
        <v>26</v>
      </c>
      <c r="D2147">
        <v>5</v>
      </c>
      <c r="E2147">
        <v>72</v>
      </c>
      <c r="F2147">
        <v>114</v>
      </c>
    </row>
    <row r="2148" spans="1:6">
      <c r="A2148" t="s">
        <v>1281</v>
      </c>
      <c r="B2148">
        <v>1</v>
      </c>
      <c r="C2148">
        <v>14</v>
      </c>
      <c r="D2148">
        <v>5</v>
      </c>
      <c r="E2148">
        <v>72</v>
      </c>
      <c r="F2148">
        <v>93</v>
      </c>
    </row>
    <row r="2149" spans="1:6">
      <c r="A2149" t="s">
        <v>2506</v>
      </c>
      <c r="B2149">
        <v>1</v>
      </c>
      <c r="C2149">
        <v>12</v>
      </c>
      <c r="D2149">
        <v>3</v>
      </c>
      <c r="E2149">
        <v>72</v>
      </c>
      <c r="F2149">
        <v>91</v>
      </c>
    </row>
    <row r="2150" spans="1:6">
      <c r="A2150" t="s">
        <v>935</v>
      </c>
      <c r="B2150">
        <v>0</v>
      </c>
      <c r="C2150">
        <v>0</v>
      </c>
      <c r="D2150">
        <v>2</v>
      </c>
      <c r="E2150">
        <v>72</v>
      </c>
      <c r="F2150">
        <v>72</v>
      </c>
    </row>
    <row r="2151" spans="1:6">
      <c r="A2151" t="s">
        <v>5581</v>
      </c>
      <c r="B2151">
        <v>0</v>
      </c>
      <c r="C2151">
        <v>0</v>
      </c>
      <c r="D2151">
        <v>2</v>
      </c>
      <c r="E2151">
        <v>72</v>
      </c>
      <c r="F2151">
        <v>72</v>
      </c>
    </row>
    <row r="2152" spans="1:6">
      <c r="A2152" t="s">
        <v>3848</v>
      </c>
      <c r="B2152">
        <v>0</v>
      </c>
      <c r="C2152">
        <v>0</v>
      </c>
      <c r="D2152">
        <v>1</v>
      </c>
      <c r="E2152">
        <v>72</v>
      </c>
      <c r="F2152">
        <v>72</v>
      </c>
    </row>
    <row r="2153" spans="1:6">
      <c r="A2153" t="s">
        <v>3487</v>
      </c>
      <c r="B2153">
        <v>1</v>
      </c>
      <c r="C2153">
        <v>20</v>
      </c>
      <c r="D2153">
        <v>5</v>
      </c>
      <c r="E2153">
        <v>71</v>
      </c>
      <c r="F2153">
        <v>101</v>
      </c>
    </row>
    <row r="2154" spans="1:6">
      <c r="A2154" t="s">
        <v>2330</v>
      </c>
      <c r="B2154">
        <v>1</v>
      </c>
      <c r="C2154">
        <v>8</v>
      </c>
      <c r="D2154">
        <v>5</v>
      </c>
      <c r="E2154">
        <v>71</v>
      </c>
      <c r="F2154">
        <v>83</v>
      </c>
    </row>
    <row r="2155" spans="1:6">
      <c r="A2155" t="s">
        <v>5417</v>
      </c>
      <c r="B2155">
        <v>1</v>
      </c>
      <c r="C2155">
        <v>12</v>
      </c>
      <c r="D2155">
        <v>5</v>
      </c>
      <c r="E2155">
        <v>71</v>
      </c>
      <c r="F2155">
        <v>94</v>
      </c>
    </row>
    <row r="2156" spans="1:6">
      <c r="A2156" t="s">
        <v>5012</v>
      </c>
      <c r="B2156">
        <v>1</v>
      </c>
      <c r="C2156">
        <v>13</v>
      </c>
      <c r="D2156">
        <v>5</v>
      </c>
      <c r="E2156">
        <v>71</v>
      </c>
      <c r="F2156">
        <v>88</v>
      </c>
    </row>
    <row r="2157" spans="1:6">
      <c r="A2157" t="s">
        <v>2876</v>
      </c>
      <c r="B2157">
        <v>1</v>
      </c>
      <c r="C2157">
        <v>17</v>
      </c>
      <c r="D2157">
        <v>5</v>
      </c>
      <c r="E2157">
        <v>71</v>
      </c>
      <c r="F2157">
        <v>93</v>
      </c>
    </row>
    <row r="2158" spans="1:6">
      <c r="A2158" t="s">
        <v>5950</v>
      </c>
      <c r="B2158">
        <v>1</v>
      </c>
      <c r="C2158">
        <v>8</v>
      </c>
      <c r="D2158">
        <v>5</v>
      </c>
      <c r="E2158">
        <v>71</v>
      </c>
      <c r="F2158">
        <v>83</v>
      </c>
    </row>
    <row r="2159" spans="1:6">
      <c r="A2159" t="s">
        <v>1077</v>
      </c>
      <c r="B2159">
        <v>1</v>
      </c>
      <c r="C2159">
        <v>9</v>
      </c>
      <c r="D2159">
        <v>5</v>
      </c>
      <c r="E2159">
        <v>71</v>
      </c>
      <c r="F2159">
        <v>85</v>
      </c>
    </row>
    <row r="2160" spans="1:6">
      <c r="A2160" t="s">
        <v>579</v>
      </c>
      <c r="B2160">
        <v>0</v>
      </c>
      <c r="C2160">
        <v>0</v>
      </c>
      <c r="D2160">
        <v>5</v>
      </c>
      <c r="E2160">
        <v>71</v>
      </c>
      <c r="F2160">
        <v>71</v>
      </c>
    </row>
    <row r="2161" spans="1:6">
      <c r="A2161" t="s">
        <v>6310</v>
      </c>
      <c r="B2161">
        <v>1</v>
      </c>
      <c r="C2161">
        <v>14</v>
      </c>
      <c r="D2161">
        <v>4</v>
      </c>
      <c r="E2161">
        <v>71</v>
      </c>
      <c r="F2161">
        <v>97</v>
      </c>
    </row>
    <row r="2162" spans="1:6">
      <c r="A2162" t="s">
        <v>462</v>
      </c>
      <c r="B2162">
        <v>1</v>
      </c>
      <c r="C2162">
        <v>13</v>
      </c>
      <c r="D2162">
        <v>4</v>
      </c>
      <c r="E2162">
        <v>71</v>
      </c>
      <c r="F2162">
        <v>95</v>
      </c>
    </row>
    <row r="2163" spans="1:6">
      <c r="A2163" t="s">
        <v>6102</v>
      </c>
      <c r="B2163">
        <v>1</v>
      </c>
      <c r="C2163">
        <v>15</v>
      </c>
      <c r="D2163">
        <v>4</v>
      </c>
      <c r="E2163">
        <v>71</v>
      </c>
      <c r="F2163">
        <v>98</v>
      </c>
    </row>
    <row r="2164" spans="1:6">
      <c r="A2164" t="s">
        <v>5237</v>
      </c>
      <c r="B2164">
        <v>0</v>
      </c>
      <c r="C2164">
        <v>0</v>
      </c>
      <c r="D2164">
        <v>2</v>
      </c>
      <c r="E2164">
        <v>71</v>
      </c>
      <c r="F2164">
        <v>71</v>
      </c>
    </row>
    <row r="2165" spans="1:6">
      <c r="A2165" t="s">
        <v>1201</v>
      </c>
      <c r="B2165">
        <v>0</v>
      </c>
      <c r="C2165">
        <v>0</v>
      </c>
      <c r="D2165">
        <v>1</v>
      </c>
      <c r="E2165">
        <v>71</v>
      </c>
      <c r="F2165">
        <v>71</v>
      </c>
    </row>
    <row r="2166" spans="1:6">
      <c r="A2166" t="s">
        <v>1418</v>
      </c>
      <c r="B2166">
        <v>0</v>
      </c>
      <c r="C2166">
        <v>0</v>
      </c>
      <c r="D2166">
        <v>1</v>
      </c>
      <c r="E2166">
        <v>71</v>
      </c>
      <c r="F2166">
        <v>71</v>
      </c>
    </row>
    <row r="2167" spans="1:6">
      <c r="A2167" t="s">
        <v>4605</v>
      </c>
      <c r="B2167">
        <v>1</v>
      </c>
      <c r="C2167">
        <v>11</v>
      </c>
      <c r="D2167">
        <v>5</v>
      </c>
      <c r="E2167">
        <v>70</v>
      </c>
      <c r="F2167">
        <v>85</v>
      </c>
    </row>
    <row r="2168" spans="1:6">
      <c r="A2168" t="s">
        <v>3315</v>
      </c>
      <c r="B2168">
        <v>1</v>
      </c>
      <c r="C2168">
        <v>16</v>
      </c>
      <c r="D2168">
        <v>5</v>
      </c>
      <c r="E2168">
        <v>70</v>
      </c>
      <c r="F2168">
        <v>94</v>
      </c>
    </row>
    <row r="2169" spans="1:6">
      <c r="A2169" t="s">
        <v>2498</v>
      </c>
      <c r="B2169">
        <v>1</v>
      </c>
      <c r="C2169">
        <v>32</v>
      </c>
      <c r="D2169">
        <v>5</v>
      </c>
      <c r="E2169">
        <v>70</v>
      </c>
      <c r="F2169">
        <v>114</v>
      </c>
    </row>
    <row r="2170" spans="1:6">
      <c r="A2170" t="s">
        <v>2655</v>
      </c>
      <c r="B2170">
        <v>1</v>
      </c>
      <c r="C2170">
        <v>10</v>
      </c>
      <c r="D2170">
        <v>5</v>
      </c>
      <c r="E2170">
        <v>70</v>
      </c>
      <c r="F2170">
        <v>83</v>
      </c>
    </row>
    <row r="2171" spans="1:6">
      <c r="A2171" t="s">
        <v>3985</v>
      </c>
      <c r="B2171">
        <v>1</v>
      </c>
      <c r="C2171">
        <v>8</v>
      </c>
      <c r="D2171">
        <v>5</v>
      </c>
      <c r="E2171">
        <v>70</v>
      </c>
      <c r="F2171">
        <v>82</v>
      </c>
    </row>
    <row r="2172" spans="1:6">
      <c r="A2172" t="s">
        <v>1438</v>
      </c>
      <c r="B2172">
        <v>1</v>
      </c>
      <c r="C2172">
        <v>24</v>
      </c>
      <c r="D2172">
        <v>5</v>
      </c>
      <c r="E2172">
        <v>70</v>
      </c>
      <c r="F2172">
        <v>100</v>
      </c>
    </row>
    <row r="2173" spans="1:6">
      <c r="A2173" t="s">
        <v>3152</v>
      </c>
      <c r="B2173">
        <v>1</v>
      </c>
      <c r="C2173">
        <v>14</v>
      </c>
      <c r="D2173">
        <v>5</v>
      </c>
      <c r="E2173">
        <v>70</v>
      </c>
      <c r="F2173">
        <v>90</v>
      </c>
    </row>
    <row r="2174" spans="1:6">
      <c r="A2174" t="s">
        <v>6309</v>
      </c>
      <c r="B2174">
        <v>1</v>
      </c>
      <c r="C2174">
        <v>19</v>
      </c>
      <c r="D2174">
        <v>5</v>
      </c>
      <c r="E2174">
        <v>70</v>
      </c>
      <c r="F2174">
        <v>97</v>
      </c>
    </row>
    <row r="2175" spans="1:6">
      <c r="A2175" t="s">
        <v>3517</v>
      </c>
      <c r="B2175">
        <v>1</v>
      </c>
      <c r="C2175">
        <v>9</v>
      </c>
      <c r="D2175">
        <v>4</v>
      </c>
      <c r="E2175">
        <v>70</v>
      </c>
      <c r="F2175">
        <v>83</v>
      </c>
    </row>
    <row r="2176" spans="1:6">
      <c r="A2176" t="s">
        <v>4750</v>
      </c>
      <c r="B2176">
        <v>1</v>
      </c>
      <c r="C2176">
        <v>29</v>
      </c>
      <c r="D2176">
        <v>3</v>
      </c>
      <c r="E2176">
        <v>70</v>
      </c>
      <c r="F2176">
        <v>105</v>
      </c>
    </row>
    <row r="2177" spans="1:6">
      <c r="A2177" t="s">
        <v>979</v>
      </c>
      <c r="B2177">
        <v>0</v>
      </c>
      <c r="C2177">
        <v>0</v>
      </c>
      <c r="D2177">
        <v>3</v>
      </c>
      <c r="E2177">
        <v>70</v>
      </c>
      <c r="F2177">
        <v>70</v>
      </c>
    </row>
    <row r="2178" spans="1:6">
      <c r="A2178" t="s">
        <v>1819</v>
      </c>
      <c r="B2178">
        <v>0</v>
      </c>
      <c r="C2178">
        <v>0</v>
      </c>
      <c r="D2178">
        <v>2</v>
      </c>
      <c r="E2178">
        <v>70</v>
      </c>
      <c r="F2178">
        <v>70</v>
      </c>
    </row>
    <row r="2179" spans="1:6">
      <c r="A2179" t="s">
        <v>4870</v>
      </c>
      <c r="B2179">
        <v>1</v>
      </c>
      <c r="C2179">
        <v>42</v>
      </c>
      <c r="D2179">
        <v>2</v>
      </c>
      <c r="E2179">
        <v>70</v>
      </c>
      <c r="F2179">
        <v>131</v>
      </c>
    </row>
    <row r="2180" spans="1:6">
      <c r="A2180" t="s">
        <v>4149</v>
      </c>
      <c r="B2180">
        <v>0</v>
      </c>
      <c r="C2180">
        <v>0</v>
      </c>
      <c r="D2180">
        <v>1</v>
      </c>
      <c r="E2180">
        <v>70</v>
      </c>
      <c r="F2180">
        <v>70</v>
      </c>
    </row>
    <row r="2181" spans="1:6">
      <c r="A2181" t="s">
        <v>3691</v>
      </c>
      <c r="B2181">
        <v>0</v>
      </c>
      <c r="C2181">
        <v>0</v>
      </c>
      <c r="D2181">
        <v>1</v>
      </c>
      <c r="E2181">
        <v>70</v>
      </c>
      <c r="F2181">
        <v>70</v>
      </c>
    </row>
    <row r="2182" spans="1:6">
      <c r="A2182" t="s">
        <v>728</v>
      </c>
      <c r="B2182">
        <v>1</v>
      </c>
      <c r="C2182">
        <v>630</v>
      </c>
      <c r="D2182">
        <v>1</v>
      </c>
      <c r="E2182">
        <v>70</v>
      </c>
      <c r="F2182">
        <v>1157</v>
      </c>
    </row>
    <row r="2183" spans="1:6">
      <c r="A2183" t="s">
        <v>6099</v>
      </c>
      <c r="B2183">
        <v>0</v>
      </c>
      <c r="C2183">
        <v>0</v>
      </c>
      <c r="D2183">
        <v>1</v>
      </c>
      <c r="E2183">
        <v>70</v>
      </c>
      <c r="F2183">
        <v>70</v>
      </c>
    </row>
    <row r="2184" spans="1:6">
      <c r="A2184" t="s">
        <v>4264</v>
      </c>
      <c r="B2184">
        <v>0</v>
      </c>
      <c r="C2184">
        <v>0</v>
      </c>
      <c r="D2184">
        <v>1</v>
      </c>
      <c r="E2184">
        <v>70</v>
      </c>
      <c r="F2184">
        <v>70</v>
      </c>
    </row>
    <row r="2185" spans="1:6">
      <c r="A2185" t="s">
        <v>4996</v>
      </c>
      <c r="B2185">
        <v>0</v>
      </c>
      <c r="C2185">
        <v>0</v>
      </c>
      <c r="D2185">
        <v>1</v>
      </c>
      <c r="E2185">
        <v>70</v>
      </c>
      <c r="F2185">
        <v>70</v>
      </c>
    </row>
    <row r="2186" spans="1:6">
      <c r="A2186" t="s">
        <v>5715</v>
      </c>
      <c r="B2186">
        <v>0</v>
      </c>
      <c r="C2186">
        <v>0</v>
      </c>
      <c r="D2186">
        <v>1</v>
      </c>
      <c r="E2186">
        <v>70</v>
      </c>
      <c r="F2186">
        <v>70</v>
      </c>
    </row>
    <row r="2187" spans="1:6">
      <c r="A2187" t="s">
        <v>2220</v>
      </c>
      <c r="B2187">
        <v>1</v>
      </c>
      <c r="C2187">
        <v>8</v>
      </c>
      <c r="D2187">
        <v>5</v>
      </c>
      <c r="E2187">
        <v>69</v>
      </c>
      <c r="F2187">
        <v>85</v>
      </c>
    </row>
    <row r="2188" spans="1:6">
      <c r="A2188" t="s">
        <v>903</v>
      </c>
      <c r="B2188">
        <v>1</v>
      </c>
      <c r="C2188">
        <v>8</v>
      </c>
      <c r="D2188">
        <v>5</v>
      </c>
      <c r="E2188">
        <v>69</v>
      </c>
      <c r="F2188">
        <v>81</v>
      </c>
    </row>
    <row r="2189" spans="1:6">
      <c r="A2189" t="s">
        <v>6311</v>
      </c>
      <c r="B2189">
        <v>1</v>
      </c>
      <c r="C2189">
        <v>9</v>
      </c>
      <c r="D2189">
        <v>5</v>
      </c>
      <c r="E2189">
        <v>69</v>
      </c>
      <c r="F2189">
        <v>87</v>
      </c>
    </row>
    <row r="2190" spans="1:6">
      <c r="A2190" t="s">
        <v>433</v>
      </c>
      <c r="B2190">
        <v>1</v>
      </c>
      <c r="C2190">
        <v>20</v>
      </c>
      <c r="D2190">
        <v>5</v>
      </c>
      <c r="E2190">
        <v>69</v>
      </c>
      <c r="F2190">
        <v>99</v>
      </c>
    </row>
    <row r="2191" spans="1:6">
      <c r="A2191" t="s">
        <v>5728</v>
      </c>
      <c r="B2191">
        <v>1</v>
      </c>
      <c r="C2191">
        <v>5</v>
      </c>
      <c r="D2191">
        <v>5</v>
      </c>
      <c r="E2191">
        <v>69</v>
      </c>
      <c r="F2191">
        <v>77</v>
      </c>
    </row>
    <row r="2192" spans="1:6">
      <c r="A2192" t="s">
        <v>868</v>
      </c>
      <c r="B2192">
        <v>1</v>
      </c>
      <c r="C2192">
        <v>14</v>
      </c>
      <c r="D2192">
        <v>5</v>
      </c>
      <c r="E2192">
        <v>69</v>
      </c>
      <c r="F2192">
        <v>89</v>
      </c>
    </row>
    <row r="2193" spans="1:6">
      <c r="A2193" t="s">
        <v>1511</v>
      </c>
      <c r="B2193">
        <v>1</v>
      </c>
      <c r="C2193">
        <v>15</v>
      </c>
      <c r="D2193">
        <v>5</v>
      </c>
      <c r="E2193">
        <v>69</v>
      </c>
      <c r="F2193">
        <v>93</v>
      </c>
    </row>
    <row r="2194" spans="1:6">
      <c r="A2194" t="s">
        <v>6150</v>
      </c>
      <c r="B2194">
        <v>1</v>
      </c>
      <c r="C2194">
        <v>22</v>
      </c>
      <c r="D2194">
        <v>5</v>
      </c>
      <c r="E2194">
        <v>69</v>
      </c>
      <c r="F2194">
        <v>104</v>
      </c>
    </row>
    <row r="2195" spans="1:6">
      <c r="A2195" t="s">
        <v>3716</v>
      </c>
      <c r="B2195">
        <v>1</v>
      </c>
      <c r="C2195">
        <v>20</v>
      </c>
      <c r="D2195">
        <v>5</v>
      </c>
      <c r="E2195">
        <v>69</v>
      </c>
      <c r="F2195">
        <v>100</v>
      </c>
    </row>
    <row r="2196" spans="1:6">
      <c r="A2196" t="s">
        <v>4721</v>
      </c>
      <c r="B2196">
        <v>1</v>
      </c>
      <c r="C2196">
        <v>19</v>
      </c>
      <c r="D2196">
        <v>4</v>
      </c>
      <c r="E2196">
        <v>69</v>
      </c>
      <c r="F2196">
        <v>98</v>
      </c>
    </row>
    <row r="2197" spans="1:6">
      <c r="A2197" t="s">
        <v>6013</v>
      </c>
      <c r="B2197">
        <v>1</v>
      </c>
      <c r="C2197">
        <v>55</v>
      </c>
      <c r="D2197">
        <v>4</v>
      </c>
      <c r="E2197">
        <v>69</v>
      </c>
      <c r="F2197">
        <v>137</v>
      </c>
    </row>
    <row r="2198" spans="1:6">
      <c r="A2198" t="s">
        <v>2914</v>
      </c>
      <c r="B2198">
        <v>1</v>
      </c>
      <c r="C2198">
        <v>17</v>
      </c>
      <c r="D2198">
        <v>4</v>
      </c>
      <c r="E2198">
        <v>69</v>
      </c>
      <c r="F2198">
        <v>97</v>
      </c>
    </row>
    <row r="2199" spans="1:6">
      <c r="A2199" t="s">
        <v>2240</v>
      </c>
      <c r="B2199">
        <v>1</v>
      </c>
      <c r="C2199">
        <v>27</v>
      </c>
      <c r="D2199">
        <v>4</v>
      </c>
      <c r="E2199">
        <v>69</v>
      </c>
      <c r="F2199">
        <v>109</v>
      </c>
    </row>
    <row r="2200" spans="1:6">
      <c r="A2200" t="s">
        <v>4280</v>
      </c>
      <c r="B2200">
        <v>1</v>
      </c>
      <c r="C2200">
        <v>19</v>
      </c>
      <c r="D2200">
        <v>4</v>
      </c>
      <c r="E2200">
        <v>69</v>
      </c>
      <c r="F2200">
        <v>93</v>
      </c>
    </row>
    <row r="2201" spans="1:6">
      <c r="A2201" t="s">
        <v>5686</v>
      </c>
      <c r="B2201">
        <v>1</v>
      </c>
      <c r="C2201">
        <v>1</v>
      </c>
      <c r="D2201">
        <v>4</v>
      </c>
      <c r="E2201">
        <v>69</v>
      </c>
      <c r="F2201">
        <v>72</v>
      </c>
    </row>
    <row r="2202" spans="1:6">
      <c r="A2202" t="s">
        <v>883</v>
      </c>
      <c r="B2202">
        <v>1</v>
      </c>
      <c r="C2202">
        <v>14</v>
      </c>
      <c r="D2202">
        <v>4</v>
      </c>
      <c r="E2202">
        <v>69</v>
      </c>
      <c r="F2202">
        <v>95</v>
      </c>
    </row>
    <row r="2203" spans="1:6">
      <c r="A2203" t="s">
        <v>3154</v>
      </c>
      <c r="B2203">
        <v>0</v>
      </c>
      <c r="C2203">
        <v>0</v>
      </c>
      <c r="D2203">
        <v>2</v>
      </c>
      <c r="E2203">
        <v>69</v>
      </c>
      <c r="F2203">
        <v>69</v>
      </c>
    </row>
    <row r="2204" spans="1:6">
      <c r="A2204" t="s">
        <v>1592</v>
      </c>
      <c r="B2204">
        <v>1</v>
      </c>
      <c r="C2204">
        <v>19</v>
      </c>
      <c r="D2204">
        <v>2</v>
      </c>
      <c r="E2204">
        <v>69</v>
      </c>
      <c r="F2204">
        <v>93</v>
      </c>
    </row>
    <row r="2205" spans="1:6">
      <c r="A2205" t="s">
        <v>3430</v>
      </c>
      <c r="B2205">
        <v>0</v>
      </c>
      <c r="C2205">
        <v>0</v>
      </c>
      <c r="D2205">
        <v>2</v>
      </c>
      <c r="E2205">
        <v>69</v>
      </c>
      <c r="F2205">
        <v>69</v>
      </c>
    </row>
    <row r="2206" spans="1:6">
      <c r="A2206" t="s">
        <v>1326</v>
      </c>
      <c r="B2206">
        <v>1</v>
      </c>
      <c r="C2206">
        <v>22</v>
      </c>
      <c r="D2206">
        <v>2</v>
      </c>
      <c r="E2206">
        <v>69</v>
      </c>
      <c r="F2206">
        <v>105</v>
      </c>
    </row>
    <row r="2207" spans="1:6">
      <c r="A2207" t="s">
        <v>4812</v>
      </c>
      <c r="B2207">
        <v>0</v>
      </c>
      <c r="C2207">
        <v>0</v>
      </c>
      <c r="D2207">
        <v>1</v>
      </c>
      <c r="E2207">
        <v>69</v>
      </c>
      <c r="F2207">
        <v>69</v>
      </c>
    </row>
    <row r="2208" spans="1:6">
      <c r="A2208" t="s">
        <v>6146</v>
      </c>
      <c r="B2208">
        <v>0</v>
      </c>
      <c r="C2208">
        <v>0</v>
      </c>
      <c r="D2208">
        <v>1</v>
      </c>
      <c r="E2208">
        <v>69</v>
      </c>
      <c r="F2208">
        <v>69</v>
      </c>
    </row>
    <row r="2209" spans="1:6">
      <c r="A2209" t="s">
        <v>966</v>
      </c>
      <c r="B2209">
        <v>1</v>
      </c>
      <c r="C2209">
        <v>40</v>
      </c>
      <c r="D2209">
        <v>1</v>
      </c>
      <c r="E2209">
        <v>69</v>
      </c>
      <c r="F2209">
        <v>132</v>
      </c>
    </row>
    <row r="2210" spans="1:6">
      <c r="A2210" t="s">
        <v>4256</v>
      </c>
      <c r="B2210">
        <v>1</v>
      </c>
      <c r="C2210">
        <v>13</v>
      </c>
      <c r="D2210">
        <v>5</v>
      </c>
      <c r="E2210">
        <v>68</v>
      </c>
      <c r="F2210">
        <v>89</v>
      </c>
    </row>
    <row r="2211" spans="1:6">
      <c r="A2211" t="s">
        <v>2529</v>
      </c>
      <c r="B2211">
        <v>1</v>
      </c>
      <c r="C2211">
        <v>21</v>
      </c>
      <c r="D2211">
        <v>5</v>
      </c>
      <c r="E2211">
        <v>68</v>
      </c>
      <c r="F2211">
        <v>97</v>
      </c>
    </row>
    <row r="2212" spans="1:6">
      <c r="A2212" t="s">
        <v>1763</v>
      </c>
      <c r="B2212">
        <v>1</v>
      </c>
      <c r="C2212">
        <v>14</v>
      </c>
      <c r="D2212">
        <v>5</v>
      </c>
      <c r="E2212">
        <v>68</v>
      </c>
      <c r="F2212">
        <v>89</v>
      </c>
    </row>
    <row r="2213" spans="1:6">
      <c r="A2213" t="s">
        <v>2086</v>
      </c>
      <c r="B2213">
        <v>1</v>
      </c>
      <c r="C2213">
        <v>17</v>
      </c>
      <c r="D2213">
        <v>5</v>
      </c>
      <c r="E2213">
        <v>68</v>
      </c>
      <c r="F2213">
        <v>89</v>
      </c>
    </row>
    <row r="2214" spans="1:6">
      <c r="A2214" t="s">
        <v>3465</v>
      </c>
      <c r="B2214">
        <v>1</v>
      </c>
      <c r="C2214">
        <v>11</v>
      </c>
      <c r="D2214">
        <v>5</v>
      </c>
      <c r="E2214">
        <v>68</v>
      </c>
      <c r="F2214">
        <v>79</v>
      </c>
    </row>
    <row r="2215" spans="1:6">
      <c r="A2215" t="s">
        <v>3097</v>
      </c>
      <c r="B2215">
        <v>1</v>
      </c>
      <c r="C2215">
        <v>9</v>
      </c>
      <c r="D2215">
        <v>5</v>
      </c>
      <c r="E2215">
        <v>68</v>
      </c>
      <c r="F2215">
        <v>86</v>
      </c>
    </row>
    <row r="2216" spans="1:6">
      <c r="A2216" t="s">
        <v>5546</v>
      </c>
      <c r="B2216">
        <v>1</v>
      </c>
      <c r="C2216">
        <v>12</v>
      </c>
      <c r="D2216">
        <v>5</v>
      </c>
      <c r="E2216">
        <v>68</v>
      </c>
      <c r="F2216">
        <v>86</v>
      </c>
    </row>
    <row r="2217" spans="1:6">
      <c r="A2217" t="s">
        <v>4686</v>
      </c>
      <c r="B2217">
        <v>0</v>
      </c>
      <c r="C2217">
        <v>0</v>
      </c>
      <c r="D2217">
        <v>4</v>
      </c>
      <c r="E2217">
        <v>68</v>
      </c>
      <c r="F2217">
        <v>68</v>
      </c>
    </row>
    <row r="2218" spans="1:6">
      <c r="A2218" t="s">
        <v>1212</v>
      </c>
      <c r="B2218">
        <v>1</v>
      </c>
      <c r="C2218">
        <v>13</v>
      </c>
      <c r="D2218">
        <v>4</v>
      </c>
      <c r="E2218">
        <v>68</v>
      </c>
      <c r="F2218">
        <v>88</v>
      </c>
    </row>
    <row r="2219" spans="1:6">
      <c r="A2219" t="s">
        <v>5456</v>
      </c>
      <c r="B2219">
        <v>1</v>
      </c>
      <c r="C2219">
        <v>10</v>
      </c>
      <c r="D2219">
        <v>4</v>
      </c>
      <c r="E2219">
        <v>68</v>
      </c>
      <c r="F2219">
        <v>84</v>
      </c>
    </row>
    <row r="2220" spans="1:6">
      <c r="A2220" t="s">
        <v>4892</v>
      </c>
      <c r="B2220">
        <v>0</v>
      </c>
      <c r="C2220">
        <v>0</v>
      </c>
      <c r="D2220">
        <v>4</v>
      </c>
      <c r="E2220">
        <v>68</v>
      </c>
      <c r="F2220">
        <v>68</v>
      </c>
    </row>
    <row r="2221" spans="1:6">
      <c r="A2221" t="s">
        <v>3027</v>
      </c>
      <c r="B2221">
        <v>1</v>
      </c>
      <c r="C2221">
        <v>16</v>
      </c>
      <c r="D2221">
        <v>4</v>
      </c>
      <c r="E2221">
        <v>68</v>
      </c>
      <c r="F2221">
        <v>91</v>
      </c>
    </row>
    <row r="2222" spans="1:6">
      <c r="A2222" t="s">
        <v>2244</v>
      </c>
      <c r="B2222">
        <v>1</v>
      </c>
      <c r="C2222">
        <v>37</v>
      </c>
      <c r="D2222">
        <v>3</v>
      </c>
      <c r="E2222">
        <v>68</v>
      </c>
      <c r="F2222">
        <v>130</v>
      </c>
    </row>
    <row r="2223" spans="1:6">
      <c r="A2223" t="s">
        <v>5704</v>
      </c>
      <c r="B2223">
        <v>0</v>
      </c>
      <c r="C2223">
        <v>0</v>
      </c>
      <c r="D2223">
        <v>3</v>
      </c>
      <c r="E2223">
        <v>68</v>
      </c>
      <c r="F2223">
        <v>68</v>
      </c>
    </row>
    <row r="2224" spans="1:6">
      <c r="A2224" t="s">
        <v>4873</v>
      </c>
      <c r="B2224">
        <v>0</v>
      </c>
      <c r="C2224">
        <v>0</v>
      </c>
      <c r="D2224">
        <v>2</v>
      </c>
      <c r="E2224">
        <v>68</v>
      </c>
      <c r="F2224">
        <v>68</v>
      </c>
    </row>
    <row r="2225" spans="1:6">
      <c r="A2225" t="s">
        <v>4581</v>
      </c>
      <c r="B2225">
        <v>1</v>
      </c>
      <c r="C2225">
        <v>64</v>
      </c>
      <c r="D2225">
        <v>1</v>
      </c>
      <c r="E2225">
        <v>68</v>
      </c>
      <c r="F2225">
        <v>172</v>
      </c>
    </row>
    <row r="2226" spans="1:6">
      <c r="A2226" t="s">
        <v>2808</v>
      </c>
      <c r="B2226">
        <v>0</v>
      </c>
      <c r="C2226">
        <v>0</v>
      </c>
      <c r="D2226">
        <v>1</v>
      </c>
      <c r="E2226">
        <v>68</v>
      </c>
      <c r="F2226">
        <v>68</v>
      </c>
    </row>
    <row r="2227" spans="1:6">
      <c r="A2227" t="s">
        <v>5489</v>
      </c>
      <c r="B2227">
        <v>1</v>
      </c>
      <c r="C2227">
        <v>38</v>
      </c>
      <c r="D2227">
        <v>5</v>
      </c>
      <c r="E2227">
        <v>67</v>
      </c>
      <c r="F2227">
        <v>121</v>
      </c>
    </row>
    <row r="2228" spans="1:6">
      <c r="A2228" t="s">
        <v>2304</v>
      </c>
      <c r="B2228">
        <v>1</v>
      </c>
      <c r="C2228">
        <v>19</v>
      </c>
      <c r="D2228">
        <v>5</v>
      </c>
      <c r="E2228">
        <v>67</v>
      </c>
      <c r="F2228">
        <v>95</v>
      </c>
    </row>
    <row r="2229" spans="1:6">
      <c r="A2229" t="s">
        <v>4338</v>
      </c>
      <c r="B2229">
        <v>1</v>
      </c>
      <c r="C2229">
        <v>17</v>
      </c>
      <c r="D2229">
        <v>5</v>
      </c>
      <c r="E2229">
        <v>67</v>
      </c>
      <c r="F2229">
        <v>95</v>
      </c>
    </row>
    <row r="2230" spans="1:6">
      <c r="A2230" t="s">
        <v>1232</v>
      </c>
      <c r="B2230">
        <v>1</v>
      </c>
      <c r="C2230">
        <v>29</v>
      </c>
      <c r="D2230">
        <v>5</v>
      </c>
      <c r="E2230">
        <v>67</v>
      </c>
      <c r="F2230">
        <v>108</v>
      </c>
    </row>
    <row r="2231" spans="1:6">
      <c r="A2231" t="s">
        <v>4547</v>
      </c>
      <c r="B2231">
        <v>1</v>
      </c>
      <c r="C2231">
        <v>12</v>
      </c>
      <c r="D2231">
        <v>4</v>
      </c>
      <c r="E2231">
        <v>67</v>
      </c>
      <c r="F2231">
        <v>84</v>
      </c>
    </row>
    <row r="2232" spans="1:6">
      <c r="A2232" t="s">
        <v>5578</v>
      </c>
      <c r="B2232">
        <v>1</v>
      </c>
      <c r="C2232">
        <v>27</v>
      </c>
      <c r="D2232">
        <v>3</v>
      </c>
      <c r="E2232">
        <v>67</v>
      </c>
      <c r="F2232">
        <v>107</v>
      </c>
    </row>
    <row r="2233" spans="1:6">
      <c r="A2233" t="s">
        <v>2927</v>
      </c>
      <c r="B2233">
        <v>1</v>
      </c>
      <c r="C2233">
        <v>11</v>
      </c>
      <c r="D2233">
        <v>3</v>
      </c>
      <c r="E2233">
        <v>67</v>
      </c>
      <c r="F2233">
        <v>86</v>
      </c>
    </row>
    <row r="2234" spans="1:6">
      <c r="A2234" t="s">
        <v>358</v>
      </c>
      <c r="B2234">
        <v>0</v>
      </c>
      <c r="C2234">
        <v>0</v>
      </c>
      <c r="D2234">
        <v>2</v>
      </c>
      <c r="E2234">
        <v>67</v>
      </c>
      <c r="F2234">
        <v>67</v>
      </c>
    </row>
    <row r="2235" spans="1:6">
      <c r="A2235" t="s">
        <v>1148</v>
      </c>
      <c r="B2235">
        <v>1</v>
      </c>
      <c r="C2235">
        <v>26</v>
      </c>
      <c r="D2235">
        <v>2</v>
      </c>
      <c r="E2235">
        <v>67</v>
      </c>
      <c r="F2235">
        <v>107</v>
      </c>
    </row>
    <row r="2236" spans="1:6">
      <c r="A2236" t="s">
        <v>313</v>
      </c>
      <c r="B2236">
        <v>0</v>
      </c>
      <c r="C2236">
        <v>0</v>
      </c>
      <c r="D2236">
        <v>2</v>
      </c>
      <c r="E2236">
        <v>67</v>
      </c>
      <c r="F2236">
        <v>67</v>
      </c>
    </row>
    <row r="2237" spans="1:6">
      <c r="A2237" t="s">
        <v>5343</v>
      </c>
      <c r="B2237">
        <v>0</v>
      </c>
      <c r="C2237">
        <v>0</v>
      </c>
      <c r="D2237">
        <v>2</v>
      </c>
      <c r="E2237">
        <v>67</v>
      </c>
      <c r="F2237">
        <v>67</v>
      </c>
    </row>
    <row r="2238" spans="1:6">
      <c r="A2238" t="s">
        <v>2230</v>
      </c>
      <c r="B2238">
        <v>0</v>
      </c>
      <c r="C2238">
        <v>0</v>
      </c>
      <c r="D2238">
        <v>2</v>
      </c>
      <c r="E2238">
        <v>67</v>
      </c>
      <c r="F2238">
        <v>67</v>
      </c>
    </row>
    <row r="2239" spans="1:6">
      <c r="A2239" t="s">
        <v>3258</v>
      </c>
      <c r="B2239">
        <v>0</v>
      </c>
      <c r="C2239">
        <v>0</v>
      </c>
      <c r="D2239">
        <v>1</v>
      </c>
      <c r="E2239">
        <v>67</v>
      </c>
      <c r="F2239">
        <v>67</v>
      </c>
    </row>
    <row r="2240" spans="1:6">
      <c r="A2240" t="s">
        <v>1043</v>
      </c>
      <c r="B2240">
        <v>0</v>
      </c>
      <c r="C2240">
        <v>0</v>
      </c>
      <c r="D2240">
        <v>1</v>
      </c>
      <c r="E2240">
        <v>67</v>
      </c>
      <c r="F2240">
        <v>67</v>
      </c>
    </row>
    <row r="2241" spans="1:6">
      <c r="A2241" t="s">
        <v>4741</v>
      </c>
      <c r="B2241">
        <v>1</v>
      </c>
      <c r="C2241">
        <v>61</v>
      </c>
      <c r="D2241">
        <v>1</v>
      </c>
      <c r="E2241">
        <v>67</v>
      </c>
      <c r="F2241">
        <v>156</v>
      </c>
    </row>
    <row r="2242" spans="1:6">
      <c r="A2242" t="s">
        <v>829</v>
      </c>
      <c r="B2242">
        <v>0</v>
      </c>
      <c r="C2242">
        <v>0</v>
      </c>
      <c r="D2242">
        <v>1</v>
      </c>
      <c r="E2242">
        <v>67</v>
      </c>
      <c r="F2242">
        <v>67</v>
      </c>
    </row>
    <row r="2243" spans="1:6">
      <c r="A2243" t="s">
        <v>1769</v>
      </c>
      <c r="B2243">
        <v>0</v>
      </c>
      <c r="C2243">
        <v>0</v>
      </c>
      <c r="D2243">
        <v>1</v>
      </c>
      <c r="E2243">
        <v>67</v>
      </c>
      <c r="F2243">
        <v>67</v>
      </c>
    </row>
    <row r="2244" spans="1:6">
      <c r="A2244" t="s">
        <v>2231</v>
      </c>
      <c r="B2244">
        <v>1</v>
      </c>
      <c r="C2244">
        <v>31</v>
      </c>
      <c r="D2244">
        <v>5</v>
      </c>
      <c r="E2244">
        <v>66</v>
      </c>
      <c r="F2244">
        <v>104</v>
      </c>
    </row>
    <row r="2245" spans="1:6">
      <c r="A2245" t="s">
        <v>2777</v>
      </c>
      <c r="B2245">
        <v>1</v>
      </c>
      <c r="C2245">
        <v>19</v>
      </c>
      <c r="D2245">
        <v>5</v>
      </c>
      <c r="E2245">
        <v>66</v>
      </c>
      <c r="F2245">
        <v>89</v>
      </c>
    </row>
    <row r="2246" spans="1:6">
      <c r="A2246" t="s">
        <v>2259</v>
      </c>
      <c r="B2246">
        <v>1</v>
      </c>
      <c r="C2246">
        <v>21</v>
      </c>
      <c r="D2246">
        <v>5</v>
      </c>
      <c r="E2246">
        <v>66</v>
      </c>
      <c r="F2246">
        <v>100</v>
      </c>
    </row>
    <row r="2247" spans="1:6">
      <c r="A2247" t="s">
        <v>5243</v>
      </c>
      <c r="B2247">
        <v>1</v>
      </c>
      <c r="C2247">
        <v>14</v>
      </c>
      <c r="D2247">
        <v>5</v>
      </c>
      <c r="E2247">
        <v>66</v>
      </c>
      <c r="F2247">
        <v>90</v>
      </c>
    </row>
    <row r="2248" spans="1:6">
      <c r="A2248" t="s">
        <v>3418</v>
      </c>
      <c r="B2248">
        <v>1</v>
      </c>
      <c r="C2248">
        <v>7</v>
      </c>
      <c r="D2248">
        <v>5</v>
      </c>
      <c r="E2248">
        <v>66</v>
      </c>
      <c r="F2248">
        <v>76</v>
      </c>
    </row>
    <row r="2249" spans="1:6">
      <c r="A2249" t="s">
        <v>709</v>
      </c>
      <c r="B2249">
        <v>1</v>
      </c>
      <c r="C2249">
        <v>7</v>
      </c>
      <c r="D2249">
        <v>5</v>
      </c>
      <c r="E2249">
        <v>66</v>
      </c>
      <c r="F2249">
        <v>77</v>
      </c>
    </row>
    <row r="2250" spans="1:6">
      <c r="A2250" t="s">
        <v>3868</v>
      </c>
      <c r="B2250">
        <v>1</v>
      </c>
      <c r="C2250">
        <v>13</v>
      </c>
      <c r="D2250">
        <v>5</v>
      </c>
      <c r="E2250">
        <v>66</v>
      </c>
      <c r="F2250">
        <v>88</v>
      </c>
    </row>
    <row r="2251" spans="1:6">
      <c r="A2251" t="s">
        <v>4597</v>
      </c>
      <c r="B2251">
        <v>1</v>
      </c>
      <c r="C2251">
        <v>11</v>
      </c>
      <c r="D2251">
        <v>5</v>
      </c>
      <c r="E2251">
        <v>66</v>
      </c>
      <c r="F2251">
        <v>89</v>
      </c>
    </row>
    <row r="2252" spans="1:6">
      <c r="A2252" t="s">
        <v>3988</v>
      </c>
      <c r="B2252">
        <v>1</v>
      </c>
      <c r="C2252">
        <v>23</v>
      </c>
      <c r="D2252">
        <v>4</v>
      </c>
      <c r="E2252">
        <v>66</v>
      </c>
      <c r="F2252">
        <v>98</v>
      </c>
    </row>
    <row r="2253" spans="1:6">
      <c r="A2253" t="s">
        <v>2269</v>
      </c>
      <c r="B2253">
        <v>1</v>
      </c>
      <c r="C2253">
        <v>15</v>
      </c>
      <c r="D2253">
        <v>4</v>
      </c>
      <c r="E2253">
        <v>66</v>
      </c>
      <c r="F2253">
        <v>84</v>
      </c>
    </row>
    <row r="2254" spans="1:6">
      <c r="A2254" t="s">
        <v>277</v>
      </c>
      <c r="B2254">
        <v>0</v>
      </c>
      <c r="C2254">
        <v>0</v>
      </c>
      <c r="D2254">
        <v>3</v>
      </c>
      <c r="E2254">
        <v>66</v>
      </c>
      <c r="F2254">
        <v>66</v>
      </c>
    </row>
    <row r="2255" spans="1:6">
      <c r="A2255" t="s">
        <v>2478</v>
      </c>
      <c r="B2255">
        <v>0</v>
      </c>
      <c r="C2255">
        <v>0</v>
      </c>
      <c r="D2255">
        <v>2</v>
      </c>
      <c r="E2255">
        <v>66</v>
      </c>
      <c r="F2255">
        <v>66</v>
      </c>
    </row>
    <row r="2256" spans="1:6">
      <c r="A2256" t="s">
        <v>6187</v>
      </c>
      <c r="B2256">
        <v>0</v>
      </c>
      <c r="C2256">
        <v>0</v>
      </c>
      <c r="D2256">
        <v>2</v>
      </c>
      <c r="E2256">
        <v>66</v>
      </c>
      <c r="F2256">
        <v>66</v>
      </c>
    </row>
    <row r="2257" spans="1:6">
      <c r="A2257" t="s">
        <v>3440</v>
      </c>
      <c r="B2257">
        <v>0</v>
      </c>
      <c r="C2257">
        <v>0</v>
      </c>
      <c r="D2257">
        <v>1</v>
      </c>
      <c r="E2257">
        <v>66</v>
      </c>
      <c r="F2257">
        <v>66</v>
      </c>
    </row>
    <row r="2258" spans="1:6">
      <c r="A2258" t="s">
        <v>1173</v>
      </c>
      <c r="B2258">
        <v>0</v>
      </c>
      <c r="C2258">
        <v>0</v>
      </c>
      <c r="D2258">
        <v>1</v>
      </c>
      <c r="E2258">
        <v>66</v>
      </c>
      <c r="F2258">
        <v>66</v>
      </c>
    </row>
    <row r="2259" spans="1:6">
      <c r="A2259" t="s">
        <v>2925</v>
      </c>
      <c r="B2259">
        <v>0</v>
      </c>
      <c r="C2259">
        <v>0</v>
      </c>
      <c r="D2259">
        <v>1</v>
      </c>
      <c r="E2259">
        <v>66</v>
      </c>
      <c r="F2259">
        <v>66</v>
      </c>
    </row>
    <row r="2260" spans="1:6">
      <c r="A2260" t="s">
        <v>1257</v>
      </c>
      <c r="B2260">
        <v>0</v>
      </c>
      <c r="C2260">
        <v>0</v>
      </c>
      <c r="D2260">
        <v>1</v>
      </c>
      <c r="E2260">
        <v>66</v>
      </c>
      <c r="F2260">
        <v>66</v>
      </c>
    </row>
    <row r="2261" spans="1:6">
      <c r="A2261" t="s">
        <v>1872</v>
      </c>
      <c r="B2261">
        <v>0</v>
      </c>
      <c r="C2261">
        <v>0</v>
      </c>
      <c r="D2261">
        <v>1</v>
      </c>
      <c r="E2261">
        <v>66</v>
      </c>
      <c r="F2261">
        <v>66</v>
      </c>
    </row>
    <row r="2262" spans="1:6">
      <c r="A2262" t="s">
        <v>611</v>
      </c>
      <c r="B2262">
        <v>0</v>
      </c>
      <c r="C2262">
        <v>0</v>
      </c>
      <c r="D2262">
        <v>1</v>
      </c>
      <c r="E2262">
        <v>66</v>
      </c>
      <c r="F2262">
        <v>66</v>
      </c>
    </row>
    <row r="2263" spans="1:6">
      <c r="A2263" t="s">
        <v>4574</v>
      </c>
      <c r="B2263">
        <v>1</v>
      </c>
      <c r="C2263">
        <v>5</v>
      </c>
      <c r="D2263">
        <v>5</v>
      </c>
      <c r="E2263">
        <v>65</v>
      </c>
      <c r="F2263">
        <v>75</v>
      </c>
    </row>
    <row r="2264" spans="1:6">
      <c r="A2264" t="s">
        <v>1925</v>
      </c>
      <c r="B2264">
        <v>1</v>
      </c>
      <c r="C2264">
        <v>12</v>
      </c>
      <c r="D2264">
        <v>5</v>
      </c>
      <c r="E2264">
        <v>65</v>
      </c>
      <c r="F2264">
        <v>80</v>
      </c>
    </row>
    <row r="2265" spans="1:6">
      <c r="A2265" t="s">
        <v>5064</v>
      </c>
      <c r="B2265">
        <v>1</v>
      </c>
      <c r="C2265">
        <v>22</v>
      </c>
      <c r="D2265">
        <v>5</v>
      </c>
      <c r="E2265">
        <v>65</v>
      </c>
      <c r="F2265">
        <v>101</v>
      </c>
    </row>
    <row r="2266" spans="1:6">
      <c r="A2266" t="s">
        <v>4416</v>
      </c>
      <c r="B2266">
        <v>1</v>
      </c>
      <c r="C2266">
        <v>22</v>
      </c>
      <c r="D2266">
        <v>5</v>
      </c>
      <c r="E2266">
        <v>65</v>
      </c>
      <c r="F2266">
        <v>96</v>
      </c>
    </row>
    <row r="2267" spans="1:6">
      <c r="A2267" t="s">
        <v>5641</v>
      </c>
      <c r="B2267">
        <v>1</v>
      </c>
      <c r="C2267">
        <v>12</v>
      </c>
      <c r="D2267">
        <v>5</v>
      </c>
      <c r="E2267">
        <v>65</v>
      </c>
      <c r="F2267">
        <v>88</v>
      </c>
    </row>
    <row r="2268" spans="1:6">
      <c r="A2268" t="s">
        <v>4259</v>
      </c>
      <c r="B2268">
        <v>1</v>
      </c>
      <c r="C2268">
        <v>23</v>
      </c>
      <c r="D2268">
        <v>5</v>
      </c>
      <c r="E2268">
        <v>65</v>
      </c>
      <c r="F2268">
        <v>97</v>
      </c>
    </row>
    <row r="2269" spans="1:6">
      <c r="A2269" t="s">
        <v>5680</v>
      </c>
      <c r="B2269">
        <v>1</v>
      </c>
      <c r="C2269">
        <v>10</v>
      </c>
      <c r="D2269">
        <v>5</v>
      </c>
      <c r="E2269">
        <v>65</v>
      </c>
      <c r="F2269">
        <v>81</v>
      </c>
    </row>
    <row r="2270" spans="1:6">
      <c r="A2270" t="s">
        <v>5887</v>
      </c>
      <c r="B2270">
        <v>1</v>
      </c>
      <c r="C2270">
        <v>24</v>
      </c>
      <c r="D2270">
        <v>4</v>
      </c>
      <c r="E2270">
        <v>65</v>
      </c>
      <c r="F2270">
        <v>96</v>
      </c>
    </row>
    <row r="2271" spans="1:6">
      <c r="A2271" t="s">
        <v>6098</v>
      </c>
      <c r="B2271">
        <v>1</v>
      </c>
      <c r="C2271">
        <v>2</v>
      </c>
      <c r="D2271">
        <v>4</v>
      </c>
      <c r="E2271">
        <v>65</v>
      </c>
      <c r="F2271">
        <v>68</v>
      </c>
    </row>
    <row r="2272" spans="1:6">
      <c r="A2272" t="s">
        <v>2981</v>
      </c>
      <c r="B2272">
        <v>1</v>
      </c>
      <c r="C2272">
        <v>21</v>
      </c>
      <c r="D2272">
        <v>4</v>
      </c>
      <c r="E2272">
        <v>65</v>
      </c>
      <c r="F2272">
        <v>90</v>
      </c>
    </row>
    <row r="2273" spans="1:6">
      <c r="A2273" t="s">
        <v>5985</v>
      </c>
      <c r="B2273">
        <v>0</v>
      </c>
      <c r="C2273">
        <v>0</v>
      </c>
      <c r="D2273">
        <v>3</v>
      </c>
      <c r="E2273">
        <v>65</v>
      </c>
      <c r="F2273">
        <v>65</v>
      </c>
    </row>
    <row r="2274" spans="1:6">
      <c r="A2274" t="s">
        <v>4863</v>
      </c>
      <c r="B2274">
        <v>0</v>
      </c>
      <c r="C2274">
        <v>0</v>
      </c>
      <c r="D2274">
        <v>3</v>
      </c>
      <c r="E2274">
        <v>65</v>
      </c>
      <c r="F2274">
        <v>65</v>
      </c>
    </row>
    <row r="2275" spans="1:6">
      <c r="A2275" t="s">
        <v>1192</v>
      </c>
      <c r="B2275">
        <v>1</v>
      </c>
      <c r="C2275">
        <v>36</v>
      </c>
      <c r="D2275">
        <v>3</v>
      </c>
      <c r="E2275">
        <v>65</v>
      </c>
      <c r="F2275">
        <v>117</v>
      </c>
    </row>
    <row r="2276" spans="1:6">
      <c r="A2276" t="s">
        <v>6121</v>
      </c>
      <c r="B2276">
        <v>1</v>
      </c>
      <c r="C2276">
        <v>27</v>
      </c>
      <c r="D2276">
        <v>3</v>
      </c>
      <c r="E2276">
        <v>65</v>
      </c>
      <c r="F2276">
        <v>101</v>
      </c>
    </row>
    <row r="2277" spans="1:6">
      <c r="A2277" t="s">
        <v>2877</v>
      </c>
      <c r="B2277">
        <v>1</v>
      </c>
      <c r="C2277">
        <v>28</v>
      </c>
      <c r="D2277">
        <v>3</v>
      </c>
      <c r="E2277">
        <v>65</v>
      </c>
      <c r="F2277">
        <v>103</v>
      </c>
    </row>
    <row r="2278" spans="1:6">
      <c r="A2278" t="s">
        <v>2475</v>
      </c>
      <c r="B2278">
        <v>0</v>
      </c>
      <c r="C2278">
        <v>0</v>
      </c>
      <c r="D2278">
        <v>2</v>
      </c>
      <c r="E2278">
        <v>65</v>
      </c>
      <c r="F2278">
        <v>65</v>
      </c>
    </row>
    <row r="2279" spans="1:6">
      <c r="A2279" t="s">
        <v>4073</v>
      </c>
      <c r="B2279">
        <v>0</v>
      </c>
      <c r="C2279">
        <v>0</v>
      </c>
      <c r="D2279">
        <v>2</v>
      </c>
      <c r="E2279">
        <v>65</v>
      </c>
      <c r="F2279">
        <v>65</v>
      </c>
    </row>
    <row r="2280" spans="1:6">
      <c r="A2280" t="s">
        <v>3676</v>
      </c>
      <c r="B2280">
        <v>0</v>
      </c>
      <c r="C2280">
        <v>0</v>
      </c>
      <c r="D2280">
        <v>2</v>
      </c>
      <c r="E2280">
        <v>65</v>
      </c>
      <c r="F2280">
        <v>65</v>
      </c>
    </row>
    <row r="2281" spans="1:6">
      <c r="A2281" t="s">
        <v>6117</v>
      </c>
      <c r="B2281">
        <v>0</v>
      </c>
      <c r="C2281">
        <v>0</v>
      </c>
      <c r="D2281">
        <v>1</v>
      </c>
      <c r="E2281">
        <v>65</v>
      </c>
      <c r="F2281">
        <v>65</v>
      </c>
    </row>
    <row r="2282" spans="1:6">
      <c r="A2282" t="s">
        <v>2805</v>
      </c>
      <c r="B2282">
        <v>0</v>
      </c>
      <c r="C2282">
        <v>0</v>
      </c>
      <c r="D2282">
        <v>1</v>
      </c>
      <c r="E2282">
        <v>65</v>
      </c>
      <c r="F2282">
        <v>65</v>
      </c>
    </row>
    <row r="2283" spans="1:6">
      <c r="A2283" t="s">
        <v>6223</v>
      </c>
      <c r="B2283">
        <v>0</v>
      </c>
      <c r="C2283">
        <v>0</v>
      </c>
      <c r="D2283">
        <v>1</v>
      </c>
      <c r="E2283">
        <v>65</v>
      </c>
      <c r="F2283">
        <v>65</v>
      </c>
    </row>
    <row r="2284" spans="1:6">
      <c r="A2284" t="s">
        <v>1721</v>
      </c>
      <c r="B2284">
        <v>1</v>
      </c>
      <c r="C2284">
        <v>12</v>
      </c>
      <c r="D2284">
        <v>5</v>
      </c>
      <c r="E2284">
        <v>64</v>
      </c>
      <c r="F2284">
        <v>83</v>
      </c>
    </row>
    <row r="2285" spans="1:6">
      <c r="A2285" t="s">
        <v>4330</v>
      </c>
      <c r="B2285">
        <v>1</v>
      </c>
      <c r="C2285">
        <v>12</v>
      </c>
      <c r="D2285">
        <v>5</v>
      </c>
      <c r="E2285">
        <v>64</v>
      </c>
      <c r="F2285">
        <v>79</v>
      </c>
    </row>
    <row r="2286" spans="1:6">
      <c r="A2286" t="s">
        <v>3869</v>
      </c>
      <c r="B2286">
        <v>1</v>
      </c>
      <c r="C2286">
        <v>7</v>
      </c>
      <c r="D2286">
        <v>5</v>
      </c>
      <c r="E2286">
        <v>64</v>
      </c>
      <c r="F2286">
        <v>72</v>
      </c>
    </row>
    <row r="2287" spans="1:6">
      <c r="A2287" t="s">
        <v>5338</v>
      </c>
      <c r="B2287">
        <v>1</v>
      </c>
      <c r="C2287">
        <v>6</v>
      </c>
      <c r="D2287">
        <v>5</v>
      </c>
      <c r="E2287">
        <v>64</v>
      </c>
      <c r="F2287">
        <v>72</v>
      </c>
    </row>
    <row r="2288" spans="1:6">
      <c r="A2288" t="s">
        <v>1305</v>
      </c>
      <c r="B2288">
        <v>1</v>
      </c>
      <c r="C2288">
        <v>3</v>
      </c>
      <c r="D2288">
        <v>5</v>
      </c>
      <c r="E2288">
        <v>64</v>
      </c>
      <c r="F2288">
        <v>67</v>
      </c>
    </row>
    <row r="2289" spans="1:6">
      <c r="A2289" t="s">
        <v>2860</v>
      </c>
      <c r="B2289">
        <v>1</v>
      </c>
      <c r="C2289">
        <v>19</v>
      </c>
      <c r="D2289">
        <v>5</v>
      </c>
      <c r="E2289">
        <v>64</v>
      </c>
      <c r="F2289">
        <v>93</v>
      </c>
    </row>
    <row r="2290" spans="1:6">
      <c r="A2290" t="s">
        <v>5734</v>
      </c>
      <c r="B2290">
        <v>1</v>
      </c>
      <c r="C2290">
        <v>28</v>
      </c>
      <c r="D2290">
        <v>4</v>
      </c>
      <c r="E2290">
        <v>64</v>
      </c>
      <c r="F2290">
        <v>105</v>
      </c>
    </row>
    <row r="2291" spans="1:6">
      <c r="A2291" t="s">
        <v>3558</v>
      </c>
      <c r="B2291">
        <v>0</v>
      </c>
      <c r="C2291">
        <v>0</v>
      </c>
      <c r="D2291">
        <v>2</v>
      </c>
      <c r="E2291">
        <v>64</v>
      </c>
      <c r="F2291">
        <v>64</v>
      </c>
    </row>
    <row r="2292" spans="1:6">
      <c r="A2292" t="s">
        <v>1495</v>
      </c>
      <c r="B2292">
        <v>0</v>
      </c>
      <c r="C2292">
        <v>0</v>
      </c>
      <c r="D2292">
        <v>2</v>
      </c>
      <c r="E2292">
        <v>64</v>
      </c>
      <c r="F2292">
        <v>64</v>
      </c>
    </row>
    <row r="2293" spans="1:6">
      <c r="A2293" t="s">
        <v>3682</v>
      </c>
      <c r="B2293">
        <v>0</v>
      </c>
      <c r="C2293">
        <v>0</v>
      </c>
      <c r="D2293">
        <v>2</v>
      </c>
      <c r="E2293">
        <v>64</v>
      </c>
      <c r="F2293">
        <v>65</v>
      </c>
    </row>
    <row r="2294" spans="1:6">
      <c r="A2294" t="s">
        <v>3263</v>
      </c>
      <c r="B2294">
        <v>0</v>
      </c>
      <c r="C2294">
        <v>0</v>
      </c>
      <c r="D2294">
        <v>1</v>
      </c>
      <c r="E2294">
        <v>64</v>
      </c>
      <c r="F2294">
        <v>64</v>
      </c>
    </row>
    <row r="2295" spans="1:6">
      <c r="A2295" t="s">
        <v>3880</v>
      </c>
      <c r="B2295">
        <v>0</v>
      </c>
      <c r="C2295">
        <v>0</v>
      </c>
      <c r="D2295">
        <v>1</v>
      </c>
      <c r="E2295">
        <v>64</v>
      </c>
      <c r="F2295">
        <v>64</v>
      </c>
    </row>
    <row r="2296" spans="1:6">
      <c r="A2296" t="s">
        <v>652</v>
      </c>
      <c r="B2296">
        <v>0</v>
      </c>
      <c r="C2296">
        <v>0</v>
      </c>
      <c r="D2296">
        <v>1</v>
      </c>
      <c r="E2296">
        <v>64</v>
      </c>
      <c r="F2296">
        <v>64</v>
      </c>
    </row>
    <row r="2297" spans="1:6">
      <c r="A2297" t="s">
        <v>1204</v>
      </c>
      <c r="B2297">
        <v>0</v>
      </c>
      <c r="C2297">
        <v>0</v>
      </c>
      <c r="D2297">
        <v>1</v>
      </c>
      <c r="E2297">
        <v>64</v>
      </c>
      <c r="F2297">
        <v>64</v>
      </c>
    </row>
    <row r="2298" spans="1:6">
      <c r="A2298" t="s">
        <v>803</v>
      </c>
      <c r="B2298">
        <v>0</v>
      </c>
      <c r="C2298">
        <v>0</v>
      </c>
      <c r="D2298">
        <v>1</v>
      </c>
      <c r="E2298">
        <v>64</v>
      </c>
      <c r="F2298">
        <v>64</v>
      </c>
    </row>
    <row r="2299" spans="1:6">
      <c r="A2299" t="s">
        <v>850</v>
      </c>
      <c r="B2299">
        <v>1</v>
      </c>
      <c r="C2299">
        <v>21</v>
      </c>
      <c r="D2299">
        <v>5</v>
      </c>
      <c r="E2299">
        <v>63</v>
      </c>
      <c r="F2299">
        <v>96</v>
      </c>
    </row>
    <row r="2300" spans="1:6">
      <c r="A2300" t="s">
        <v>2978</v>
      </c>
      <c r="B2300">
        <v>1</v>
      </c>
      <c r="C2300">
        <v>12</v>
      </c>
      <c r="D2300">
        <v>5</v>
      </c>
      <c r="E2300">
        <v>63</v>
      </c>
      <c r="F2300">
        <v>82</v>
      </c>
    </row>
    <row r="2301" spans="1:6">
      <c r="A2301" t="s">
        <v>4514</v>
      </c>
      <c r="B2301">
        <v>1</v>
      </c>
      <c r="C2301">
        <v>19</v>
      </c>
      <c r="D2301">
        <v>5</v>
      </c>
      <c r="E2301">
        <v>63</v>
      </c>
      <c r="F2301">
        <v>89</v>
      </c>
    </row>
    <row r="2302" spans="1:6">
      <c r="A2302" t="s">
        <v>4938</v>
      </c>
      <c r="B2302">
        <v>1</v>
      </c>
      <c r="C2302">
        <v>8</v>
      </c>
      <c r="D2302">
        <v>5</v>
      </c>
      <c r="E2302">
        <v>63</v>
      </c>
      <c r="F2302">
        <v>73</v>
      </c>
    </row>
    <row r="2303" spans="1:6">
      <c r="A2303" t="s">
        <v>5991</v>
      </c>
      <c r="B2303">
        <v>1</v>
      </c>
      <c r="C2303">
        <v>14</v>
      </c>
      <c r="D2303">
        <v>5</v>
      </c>
      <c r="E2303">
        <v>63</v>
      </c>
      <c r="F2303">
        <v>86</v>
      </c>
    </row>
    <row r="2304" spans="1:6">
      <c r="A2304" t="s">
        <v>262</v>
      </c>
      <c r="B2304">
        <v>1</v>
      </c>
      <c r="C2304">
        <v>13</v>
      </c>
      <c r="D2304">
        <v>5</v>
      </c>
      <c r="E2304">
        <v>63</v>
      </c>
      <c r="F2304">
        <v>81</v>
      </c>
    </row>
    <row r="2305" spans="1:6">
      <c r="A2305" t="s">
        <v>4481</v>
      </c>
      <c r="B2305">
        <v>1</v>
      </c>
      <c r="C2305">
        <v>42</v>
      </c>
      <c r="D2305">
        <v>4</v>
      </c>
      <c r="E2305">
        <v>63</v>
      </c>
      <c r="F2305">
        <v>116</v>
      </c>
    </row>
    <row r="2306" spans="1:6">
      <c r="A2306" t="s">
        <v>3401</v>
      </c>
      <c r="B2306">
        <v>1</v>
      </c>
      <c r="C2306">
        <v>14</v>
      </c>
      <c r="D2306">
        <v>4</v>
      </c>
      <c r="E2306">
        <v>63</v>
      </c>
      <c r="F2306">
        <v>81</v>
      </c>
    </row>
    <row r="2307" spans="1:6">
      <c r="A2307" t="s">
        <v>1927</v>
      </c>
      <c r="B2307">
        <v>1</v>
      </c>
      <c r="C2307">
        <v>9</v>
      </c>
      <c r="D2307">
        <v>4</v>
      </c>
      <c r="E2307">
        <v>63</v>
      </c>
      <c r="F2307">
        <v>77</v>
      </c>
    </row>
    <row r="2308" spans="1:6">
      <c r="A2308" t="s">
        <v>1944</v>
      </c>
      <c r="B2308">
        <v>0</v>
      </c>
      <c r="C2308">
        <v>0</v>
      </c>
      <c r="D2308">
        <v>3</v>
      </c>
      <c r="E2308">
        <v>63</v>
      </c>
      <c r="F2308">
        <v>63</v>
      </c>
    </row>
    <row r="2309" spans="1:6">
      <c r="A2309" t="s">
        <v>5752</v>
      </c>
      <c r="B2309">
        <v>0</v>
      </c>
      <c r="C2309">
        <v>0</v>
      </c>
      <c r="D2309">
        <v>3</v>
      </c>
      <c r="E2309">
        <v>63</v>
      </c>
      <c r="F2309">
        <v>63</v>
      </c>
    </row>
    <row r="2310" spans="1:6">
      <c r="A2310" t="s">
        <v>1488</v>
      </c>
      <c r="B2310">
        <v>0</v>
      </c>
      <c r="C2310">
        <v>0</v>
      </c>
      <c r="D2310">
        <v>2</v>
      </c>
      <c r="E2310">
        <v>63</v>
      </c>
      <c r="F2310">
        <v>65</v>
      </c>
    </row>
    <row r="2311" spans="1:6">
      <c r="A2311" t="s">
        <v>2928</v>
      </c>
      <c r="B2311">
        <v>1</v>
      </c>
      <c r="C2311">
        <v>31</v>
      </c>
      <c r="D2311">
        <v>2</v>
      </c>
      <c r="E2311">
        <v>63</v>
      </c>
      <c r="F2311">
        <v>114</v>
      </c>
    </row>
    <row r="2312" spans="1:6">
      <c r="A2312" t="s">
        <v>2796</v>
      </c>
      <c r="B2312">
        <v>0</v>
      </c>
      <c r="C2312">
        <v>0</v>
      </c>
      <c r="D2312">
        <v>1</v>
      </c>
      <c r="E2312">
        <v>63</v>
      </c>
      <c r="F2312">
        <v>63</v>
      </c>
    </row>
    <row r="2313" spans="1:6">
      <c r="A2313" t="s">
        <v>5750</v>
      </c>
      <c r="B2313">
        <v>0</v>
      </c>
      <c r="C2313">
        <v>0</v>
      </c>
      <c r="D2313">
        <v>1</v>
      </c>
      <c r="E2313">
        <v>63</v>
      </c>
      <c r="F2313">
        <v>63</v>
      </c>
    </row>
    <row r="2314" spans="1:6">
      <c r="A2314" t="s">
        <v>1696</v>
      </c>
      <c r="B2314">
        <v>1</v>
      </c>
      <c r="C2314">
        <v>29</v>
      </c>
      <c r="D2314">
        <v>1</v>
      </c>
      <c r="E2314">
        <v>63</v>
      </c>
      <c r="F2314">
        <v>117</v>
      </c>
    </row>
    <row r="2315" spans="1:6">
      <c r="A2315" t="s">
        <v>4914</v>
      </c>
      <c r="B2315">
        <v>1</v>
      </c>
      <c r="C2315">
        <v>7</v>
      </c>
      <c r="D2315">
        <v>5</v>
      </c>
      <c r="E2315">
        <v>62</v>
      </c>
      <c r="F2315">
        <v>79</v>
      </c>
    </row>
    <row r="2316" spans="1:6">
      <c r="A2316" t="s">
        <v>5603</v>
      </c>
      <c r="B2316">
        <v>1</v>
      </c>
      <c r="C2316">
        <v>8</v>
      </c>
      <c r="D2316">
        <v>5</v>
      </c>
      <c r="E2316">
        <v>62</v>
      </c>
      <c r="F2316">
        <v>79</v>
      </c>
    </row>
    <row r="2317" spans="1:6">
      <c r="A2317" t="s">
        <v>4434</v>
      </c>
      <c r="B2317">
        <v>1</v>
      </c>
      <c r="C2317">
        <v>21</v>
      </c>
      <c r="D2317">
        <v>5</v>
      </c>
      <c r="E2317">
        <v>62</v>
      </c>
      <c r="F2317">
        <v>87</v>
      </c>
    </row>
    <row r="2318" spans="1:6">
      <c r="A2318" t="s">
        <v>3008</v>
      </c>
      <c r="B2318">
        <v>1</v>
      </c>
      <c r="C2318">
        <v>16</v>
      </c>
      <c r="D2318">
        <v>5</v>
      </c>
      <c r="E2318">
        <v>62</v>
      </c>
      <c r="F2318">
        <v>82</v>
      </c>
    </row>
    <row r="2319" spans="1:6">
      <c r="A2319" t="s">
        <v>3520</v>
      </c>
      <c r="B2319">
        <v>1</v>
      </c>
      <c r="C2319">
        <v>1</v>
      </c>
      <c r="D2319">
        <v>5</v>
      </c>
      <c r="E2319">
        <v>62</v>
      </c>
      <c r="F2319">
        <v>66</v>
      </c>
    </row>
    <row r="2320" spans="1:6">
      <c r="A2320" t="s">
        <v>1827</v>
      </c>
      <c r="B2320">
        <v>1</v>
      </c>
      <c r="C2320">
        <v>35</v>
      </c>
      <c r="D2320">
        <v>4</v>
      </c>
      <c r="E2320">
        <v>62</v>
      </c>
      <c r="F2320">
        <v>107</v>
      </c>
    </row>
    <row r="2321" spans="1:6">
      <c r="A2321" t="s">
        <v>431</v>
      </c>
      <c r="B2321">
        <v>1</v>
      </c>
      <c r="C2321">
        <v>22</v>
      </c>
      <c r="D2321">
        <v>4</v>
      </c>
      <c r="E2321">
        <v>62</v>
      </c>
      <c r="F2321">
        <v>96</v>
      </c>
    </row>
    <row r="2322" spans="1:6">
      <c r="A2322" t="s">
        <v>1652</v>
      </c>
      <c r="B2322">
        <v>1</v>
      </c>
      <c r="C2322">
        <v>17</v>
      </c>
      <c r="D2322">
        <v>3</v>
      </c>
      <c r="E2322">
        <v>62</v>
      </c>
      <c r="F2322">
        <v>88</v>
      </c>
    </row>
    <row r="2323" spans="1:6">
      <c r="A2323" t="s">
        <v>3366</v>
      </c>
      <c r="B2323">
        <v>0</v>
      </c>
      <c r="C2323">
        <v>0</v>
      </c>
      <c r="D2323">
        <v>3</v>
      </c>
      <c r="E2323">
        <v>62</v>
      </c>
      <c r="F2323">
        <v>62</v>
      </c>
    </row>
    <row r="2324" spans="1:6">
      <c r="A2324" t="s">
        <v>1371</v>
      </c>
      <c r="B2324">
        <v>1</v>
      </c>
      <c r="C2324">
        <v>9</v>
      </c>
      <c r="D2324">
        <v>3</v>
      </c>
      <c r="E2324">
        <v>62</v>
      </c>
      <c r="F2324">
        <v>81</v>
      </c>
    </row>
    <row r="2325" spans="1:6">
      <c r="A2325" t="s">
        <v>4315</v>
      </c>
      <c r="B2325">
        <v>0</v>
      </c>
      <c r="C2325">
        <v>0</v>
      </c>
      <c r="D2325">
        <v>2</v>
      </c>
      <c r="E2325">
        <v>62</v>
      </c>
      <c r="F2325">
        <v>62</v>
      </c>
    </row>
    <row r="2326" spans="1:6">
      <c r="A2326" t="s">
        <v>2287</v>
      </c>
      <c r="B2326">
        <v>0</v>
      </c>
      <c r="C2326">
        <v>0</v>
      </c>
      <c r="D2326">
        <v>2</v>
      </c>
      <c r="E2326">
        <v>62</v>
      </c>
      <c r="F2326">
        <v>62</v>
      </c>
    </row>
    <row r="2327" spans="1:6">
      <c r="A2327" t="s">
        <v>5017</v>
      </c>
      <c r="B2327">
        <v>0</v>
      </c>
      <c r="C2327">
        <v>0</v>
      </c>
      <c r="D2327">
        <v>2</v>
      </c>
      <c r="E2327">
        <v>62</v>
      </c>
      <c r="F2327">
        <v>62</v>
      </c>
    </row>
    <row r="2328" spans="1:6">
      <c r="A2328" t="s">
        <v>1837</v>
      </c>
      <c r="B2328">
        <v>0</v>
      </c>
      <c r="C2328">
        <v>0</v>
      </c>
      <c r="D2328">
        <v>2</v>
      </c>
      <c r="E2328">
        <v>62</v>
      </c>
      <c r="F2328">
        <v>62</v>
      </c>
    </row>
    <row r="2329" spans="1:6">
      <c r="A2329" t="s">
        <v>5014</v>
      </c>
      <c r="B2329">
        <v>0</v>
      </c>
      <c r="C2329">
        <v>0</v>
      </c>
      <c r="D2329">
        <v>1</v>
      </c>
      <c r="E2329">
        <v>62</v>
      </c>
      <c r="F2329">
        <v>62</v>
      </c>
    </row>
    <row r="2330" spans="1:6">
      <c r="A2330" t="s">
        <v>5094</v>
      </c>
      <c r="B2330">
        <v>0</v>
      </c>
      <c r="C2330">
        <v>0</v>
      </c>
      <c r="D2330">
        <v>1</v>
      </c>
      <c r="E2330">
        <v>62</v>
      </c>
      <c r="F2330">
        <v>62</v>
      </c>
    </row>
    <row r="2331" spans="1:6">
      <c r="A2331" t="s">
        <v>2566</v>
      </c>
      <c r="B2331">
        <v>0</v>
      </c>
      <c r="C2331">
        <v>0</v>
      </c>
      <c r="D2331">
        <v>1</v>
      </c>
      <c r="E2331">
        <v>62</v>
      </c>
      <c r="F2331">
        <v>62</v>
      </c>
    </row>
    <row r="2332" spans="1:6">
      <c r="A2332" t="s">
        <v>678</v>
      </c>
      <c r="B2332">
        <v>0</v>
      </c>
      <c r="C2332">
        <v>0</v>
      </c>
      <c r="D2332">
        <v>1</v>
      </c>
      <c r="E2332">
        <v>62</v>
      </c>
      <c r="F2332">
        <v>62</v>
      </c>
    </row>
    <row r="2333" spans="1:6">
      <c r="A2333" t="s">
        <v>1358</v>
      </c>
      <c r="B2333">
        <v>0</v>
      </c>
      <c r="C2333">
        <v>0</v>
      </c>
      <c r="D2333">
        <v>1</v>
      </c>
      <c r="E2333">
        <v>62</v>
      </c>
      <c r="F2333">
        <v>62</v>
      </c>
    </row>
    <row r="2334" spans="1:6">
      <c r="A2334" t="s">
        <v>2188</v>
      </c>
      <c r="B2334">
        <v>1</v>
      </c>
      <c r="C2334">
        <v>12</v>
      </c>
      <c r="D2334">
        <v>5</v>
      </c>
      <c r="E2334">
        <v>61</v>
      </c>
      <c r="F2334">
        <v>82</v>
      </c>
    </row>
    <row r="2335" spans="1:6">
      <c r="A2335" t="s">
        <v>5739</v>
      </c>
      <c r="B2335">
        <v>1</v>
      </c>
      <c r="C2335">
        <v>7</v>
      </c>
      <c r="D2335">
        <v>5</v>
      </c>
      <c r="E2335">
        <v>61</v>
      </c>
      <c r="F2335">
        <v>75</v>
      </c>
    </row>
    <row r="2336" spans="1:6">
      <c r="A2336" t="s">
        <v>1066</v>
      </c>
      <c r="B2336">
        <v>1</v>
      </c>
      <c r="C2336">
        <v>22</v>
      </c>
      <c r="D2336">
        <v>5</v>
      </c>
      <c r="E2336">
        <v>61</v>
      </c>
      <c r="F2336">
        <v>94</v>
      </c>
    </row>
    <row r="2337" spans="1:6">
      <c r="A2337" t="s">
        <v>4793</v>
      </c>
      <c r="B2337">
        <v>0</v>
      </c>
      <c r="C2337">
        <v>0</v>
      </c>
      <c r="D2337">
        <v>4</v>
      </c>
      <c r="E2337">
        <v>61</v>
      </c>
      <c r="F2337">
        <v>61</v>
      </c>
    </row>
    <row r="2338" spans="1:6">
      <c r="A2338" t="s">
        <v>430</v>
      </c>
      <c r="B2338">
        <v>1</v>
      </c>
      <c r="C2338">
        <v>20</v>
      </c>
      <c r="D2338">
        <v>4</v>
      </c>
      <c r="E2338">
        <v>61</v>
      </c>
      <c r="F2338">
        <v>88</v>
      </c>
    </row>
    <row r="2339" spans="1:6">
      <c r="A2339" t="s">
        <v>1610</v>
      </c>
      <c r="B2339">
        <v>0</v>
      </c>
      <c r="C2339">
        <v>0</v>
      </c>
      <c r="D2339">
        <v>3</v>
      </c>
      <c r="E2339">
        <v>61</v>
      </c>
      <c r="F2339">
        <v>61</v>
      </c>
    </row>
    <row r="2340" spans="1:6">
      <c r="A2340" t="s">
        <v>1682</v>
      </c>
      <c r="B2340">
        <v>1</v>
      </c>
      <c r="C2340">
        <v>8</v>
      </c>
      <c r="D2340">
        <v>3</v>
      </c>
      <c r="E2340">
        <v>61</v>
      </c>
      <c r="F2340">
        <v>81</v>
      </c>
    </row>
    <row r="2341" spans="1:6">
      <c r="A2341" t="s">
        <v>3090</v>
      </c>
      <c r="B2341">
        <v>1</v>
      </c>
      <c r="C2341">
        <v>59</v>
      </c>
      <c r="D2341">
        <v>3</v>
      </c>
      <c r="E2341">
        <v>61</v>
      </c>
      <c r="F2341">
        <v>140</v>
      </c>
    </row>
    <row r="2342" spans="1:6">
      <c r="A2342" t="s">
        <v>4096</v>
      </c>
      <c r="B2342">
        <v>0</v>
      </c>
      <c r="C2342">
        <v>0</v>
      </c>
      <c r="D2342">
        <v>3</v>
      </c>
      <c r="E2342">
        <v>61</v>
      </c>
      <c r="F2342">
        <v>61</v>
      </c>
    </row>
    <row r="2343" spans="1:6">
      <c r="A2343" t="s">
        <v>821</v>
      </c>
      <c r="B2343">
        <v>0</v>
      </c>
      <c r="C2343">
        <v>0</v>
      </c>
      <c r="D2343">
        <v>2</v>
      </c>
      <c r="E2343">
        <v>61</v>
      </c>
      <c r="F2343">
        <v>61</v>
      </c>
    </row>
    <row r="2344" spans="1:6">
      <c r="A2344" t="s">
        <v>1849</v>
      </c>
      <c r="B2344">
        <v>1</v>
      </c>
      <c r="C2344">
        <v>32</v>
      </c>
      <c r="D2344">
        <v>2</v>
      </c>
      <c r="E2344">
        <v>61</v>
      </c>
      <c r="F2344">
        <v>109</v>
      </c>
    </row>
    <row r="2345" spans="1:6">
      <c r="A2345" t="s">
        <v>5437</v>
      </c>
      <c r="B2345">
        <v>0</v>
      </c>
      <c r="C2345">
        <v>0</v>
      </c>
      <c r="D2345">
        <v>2</v>
      </c>
      <c r="E2345">
        <v>61</v>
      </c>
      <c r="F2345">
        <v>61</v>
      </c>
    </row>
    <row r="2346" spans="1:6">
      <c r="A2346" t="s">
        <v>1124</v>
      </c>
      <c r="B2346">
        <v>0</v>
      </c>
      <c r="C2346">
        <v>0</v>
      </c>
      <c r="D2346">
        <v>2</v>
      </c>
      <c r="E2346">
        <v>61</v>
      </c>
      <c r="F2346">
        <v>61</v>
      </c>
    </row>
    <row r="2347" spans="1:6">
      <c r="A2347" t="s">
        <v>3466</v>
      </c>
      <c r="B2347">
        <v>0</v>
      </c>
      <c r="C2347">
        <v>0</v>
      </c>
      <c r="D2347">
        <v>2</v>
      </c>
      <c r="E2347">
        <v>61</v>
      </c>
      <c r="F2347">
        <v>61</v>
      </c>
    </row>
    <row r="2348" spans="1:6">
      <c r="A2348" t="s">
        <v>2471</v>
      </c>
      <c r="B2348">
        <v>0</v>
      </c>
      <c r="C2348">
        <v>0</v>
      </c>
      <c r="D2348">
        <v>1</v>
      </c>
      <c r="E2348">
        <v>61</v>
      </c>
      <c r="F2348">
        <v>61</v>
      </c>
    </row>
    <row r="2349" spans="1:6">
      <c r="A2349" t="s">
        <v>6103</v>
      </c>
      <c r="B2349">
        <v>0</v>
      </c>
      <c r="C2349">
        <v>0</v>
      </c>
      <c r="D2349">
        <v>1</v>
      </c>
      <c r="E2349">
        <v>61</v>
      </c>
      <c r="F2349">
        <v>61</v>
      </c>
    </row>
    <row r="2350" spans="1:6">
      <c r="A2350" t="s">
        <v>4420</v>
      </c>
      <c r="B2350">
        <v>0</v>
      </c>
      <c r="C2350">
        <v>0</v>
      </c>
      <c r="D2350">
        <v>1</v>
      </c>
      <c r="E2350">
        <v>61</v>
      </c>
      <c r="F2350">
        <v>61</v>
      </c>
    </row>
    <row r="2351" spans="1:6">
      <c r="A2351" t="s">
        <v>1885</v>
      </c>
      <c r="B2351">
        <v>1</v>
      </c>
      <c r="C2351">
        <v>5</v>
      </c>
      <c r="D2351">
        <v>5</v>
      </c>
      <c r="E2351">
        <v>60</v>
      </c>
      <c r="F2351">
        <v>69</v>
      </c>
    </row>
    <row r="2352" spans="1:6">
      <c r="A2352" t="s">
        <v>4237</v>
      </c>
      <c r="B2352">
        <v>2</v>
      </c>
      <c r="C2352">
        <v>1002</v>
      </c>
      <c r="D2352">
        <v>5</v>
      </c>
      <c r="E2352">
        <v>60</v>
      </c>
      <c r="F2352">
        <v>1739</v>
      </c>
    </row>
    <row r="2353" spans="1:6">
      <c r="A2353" t="s">
        <v>5204</v>
      </c>
      <c r="B2353">
        <v>1</v>
      </c>
      <c r="C2353">
        <v>14</v>
      </c>
      <c r="D2353">
        <v>5</v>
      </c>
      <c r="E2353">
        <v>60</v>
      </c>
      <c r="F2353">
        <v>78</v>
      </c>
    </row>
    <row r="2354" spans="1:6">
      <c r="A2354" t="s">
        <v>5651</v>
      </c>
      <c r="B2354">
        <v>1</v>
      </c>
      <c r="C2354">
        <v>3</v>
      </c>
      <c r="D2354">
        <v>5</v>
      </c>
      <c r="E2354">
        <v>60</v>
      </c>
      <c r="F2354">
        <v>67</v>
      </c>
    </row>
    <row r="2355" spans="1:6">
      <c r="A2355" t="s">
        <v>2107</v>
      </c>
      <c r="B2355">
        <v>1</v>
      </c>
      <c r="C2355">
        <v>20</v>
      </c>
      <c r="D2355">
        <v>5</v>
      </c>
      <c r="E2355">
        <v>60</v>
      </c>
      <c r="F2355">
        <v>89</v>
      </c>
    </row>
    <row r="2356" spans="1:6">
      <c r="A2356" t="s">
        <v>4201</v>
      </c>
      <c r="B2356">
        <v>1</v>
      </c>
      <c r="C2356">
        <v>15</v>
      </c>
      <c r="D2356">
        <v>5</v>
      </c>
      <c r="E2356">
        <v>60</v>
      </c>
      <c r="F2356">
        <v>83</v>
      </c>
    </row>
    <row r="2357" spans="1:6">
      <c r="A2357" t="s">
        <v>5332</v>
      </c>
      <c r="B2357">
        <v>1</v>
      </c>
      <c r="C2357">
        <v>12</v>
      </c>
      <c r="D2357">
        <v>3</v>
      </c>
      <c r="E2357">
        <v>60</v>
      </c>
      <c r="F2357">
        <v>80</v>
      </c>
    </row>
    <row r="2358" spans="1:6">
      <c r="A2358" t="s">
        <v>5051</v>
      </c>
      <c r="B2358">
        <v>1</v>
      </c>
      <c r="C2358">
        <v>5</v>
      </c>
      <c r="D2358">
        <v>3</v>
      </c>
      <c r="E2358">
        <v>60</v>
      </c>
      <c r="F2358">
        <v>67</v>
      </c>
    </row>
    <row r="2359" spans="1:6">
      <c r="A2359" t="s">
        <v>5924</v>
      </c>
      <c r="B2359">
        <v>0</v>
      </c>
      <c r="C2359">
        <v>0</v>
      </c>
      <c r="D2359">
        <v>3</v>
      </c>
      <c r="E2359">
        <v>60</v>
      </c>
      <c r="F2359">
        <v>60</v>
      </c>
    </row>
    <row r="2360" spans="1:6">
      <c r="A2360" t="s">
        <v>5109</v>
      </c>
      <c r="B2360">
        <v>1</v>
      </c>
      <c r="C2360">
        <v>32</v>
      </c>
      <c r="D2360">
        <v>2</v>
      </c>
      <c r="E2360">
        <v>60</v>
      </c>
      <c r="F2360">
        <v>101</v>
      </c>
    </row>
    <row r="2361" spans="1:6">
      <c r="A2361" t="s">
        <v>5193</v>
      </c>
      <c r="B2361">
        <v>0</v>
      </c>
      <c r="C2361">
        <v>0</v>
      </c>
      <c r="D2361">
        <v>2</v>
      </c>
      <c r="E2361">
        <v>60</v>
      </c>
      <c r="F2361">
        <v>60</v>
      </c>
    </row>
    <row r="2362" spans="1:6">
      <c r="A2362" t="s">
        <v>2063</v>
      </c>
      <c r="B2362">
        <v>0</v>
      </c>
      <c r="C2362">
        <v>0</v>
      </c>
      <c r="D2362">
        <v>2</v>
      </c>
      <c r="E2362">
        <v>60</v>
      </c>
      <c r="F2362">
        <v>60</v>
      </c>
    </row>
    <row r="2363" spans="1:6">
      <c r="A2363" t="s">
        <v>1636</v>
      </c>
      <c r="B2363">
        <v>0</v>
      </c>
      <c r="C2363">
        <v>0</v>
      </c>
      <c r="D2363">
        <v>1</v>
      </c>
      <c r="E2363">
        <v>60</v>
      </c>
      <c r="F2363">
        <v>60</v>
      </c>
    </row>
    <row r="2364" spans="1:6">
      <c r="A2364" t="s">
        <v>2290</v>
      </c>
      <c r="B2364">
        <v>1</v>
      </c>
      <c r="C2364">
        <v>11</v>
      </c>
      <c r="D2364">
        <v>5</v>
      </c>
      <c r="E2364">
        <v>59</v>
      </c>
      <c r="F2364">
        <v>77</v>
      </c>
    </row>
    <row r="2365" spans="1:6">
      <c r="A2365" t="s">
        <v>2394</v>
      </c>
      <c r="B2365">
        <v>1</v>
      </c>
      <c r="C2365">
        <v>14</v>
      </c>
      <c r="D2365">
        <v>5</v>
      </c>
      <c r="E2365">
        <v>59</v>
      </c>
      <c r="F2365">
        <v>81</v>
      </c>
    </row>
    <row r="2366" spans="1:6">
      <c r="A2366" t="s">
        <v>4825</v>
      </c>
      <c r="B2366">
        <v>1</v>
      </c>
      <c r="C2366">
        <v>18</v>
      </c>
      <c r="D2366">
        <v>4</v>
      </c>
      <c r="E2366">
        <v>59</v>
      </c>
      <c r="F2366">
        <v>86</v>
      </c>
    </row>
    <row r="2367" spans="1:6">
      <c r="A2367" t="s">
        <v>1512</v>
      </c>
      <c r="B2367">
        <v>1</v>
      </c>
      <c r="C2367">
        <v>19</v>
      </c>
      <c r="D2367">
        <v>4</v>
      </c>
      <c r="E2367">
        <v>59</v>
      </c>
      <c r="F2367">
        <v>81</v>
      </c>
    </row>
    <row r="2368" spans="1:6">
      <c r="A2368" t="s">
        <v>2622</v>
      </c>
      <c r="B2368">
        <v>1</v>
      </c>
      <c r="C2368">
        <v>15</v>
      </c>
      <c r="D2368">
        <v>4</v>
      </c>
      <c r="E2368">
        <v>59</v>
      </c>
      <c r="F2368">
        <v>80</v>
      </c>
    </row>
    <row r="2369" spans="1:6">
      <c r="A2369" t="s">
        <v>3618</v>
      </c>
      <c r="B2369">
        <v>1</v>
      </c>
      <c r="C2369">
        <v>26</v>
      </c>
      <c r="D2369">
        <v>4</v>
      </c>
      <c r="E2369">
        <v>59</v>
      </c>
      <c r="F2369">
        <v>94</v>
      </c>
    </row>
    <row r="2370" spans="1:6">
      <c r="A2370" t="s">
        <v>2836</v>
      </c>
      <c r="B2370">
        <v>1</v>
      </c>
      <c r="C2370">
        <v>9</v>
      </c>
      <c r="D2370">
        <v>4</v>
      </c>
      <c r="E2370">
        <v>59</v>
      </c>
      <c r="F2370">
        <v>73</v>
      </c>
    </row>
    <row r="2371" spans="1:6">
      <c r="A2371" t="s">
        <v>4179</v>
      </c>
      <c r="B2371">
        <v>0</v>
      </c>
      <c r="C2371">
        <v>0</v>
      </c>
      <c r="D2371">
        <v>3</v>
      </c>
      <c r="E2371">
        <v>59</v>
      </c>
      <c r="F2371">
        <v>59</v>
      </c>
    </row>
    <row r="2372" spans="1:6">
      <c r="A2372" t="s">
        <v>2277</v>
      </c>
      <c r="B2372">
        <v>0</v>
      </c>
      <c r="C2372">
        <v>0</v>
      </c>
      <c r="D2372">
        <v>3</v>
      </c>
      <c r="E2372">
        <v>59</v>
      </c>
      <c r="F2372">
        <v>59</v>
      </c>
    </row>
    <row r="2373" spans="1:6">
      <c r="A2373" t="s">
        <v>4161</v>
      </c>
      <c r="B2373">
        <v>0</v>
      </c>
      <c r="C2373">
        <v>0</v>
      </c>
      <c r="D2373">
        <v>3</v>
      </c>
      <c r="E2373">
        <v>59</v>
      </c>
      <c r="F2373">
        <v>59</v>
      </c>
    </row>
    <row r="2374" spans="1:6">
      <c r="A2374" t="s">
        <v>2077</v>
      </c>
      <c r="B2374">
        <v>0</v>
      </c>
      <c r="C2374">
        <v>0</v>
      </c>
      <c r="D2374">
        <v>2</v>
      </c>
      <c r="E2374">
        <v>59</v>
      </c>
      <c r="F2374">
        <v>59</v>
      </c>
    </row>
    <row r="2375" spans="1:6">
      <c r="A2375" t="s">
        <v>6018</v>
      </c>
      <c r="B2375">
        <v>0</v>
      </c>
      <c r="C2375">
        <v>0</v>
      </c>
      <c r="D2375">
        <v>2</v>
      </c>
      <c r="E2375">
        <v>59</v>
      </c>
      <c r="F2375">
        <v>59</v>
      </c>
    </row>
    <row r="2376" spans="1:6">
      <c r="A2376" t="s">
        <v>3331</v>
      </c>
      <c r="B2376">
        <v>0</v>
      </c>
      <c r="C2376">
        <v>0</v>
      </c>
      <c r="D2376">
        <v>2</v>
      </c>
      <c r="E2376">
        <v>59</v>
      </c>
      <c r="F2376">
        <v>59</v>
      </c>
    </row>
    <row r="2377" spans="1:6">
      <c r="A2377" t="s">
        <v>1996</v>
      </c>
      <c r="B2377">
        <v>0</v>
      </c>
      <c r="C2377">
        <v>0</v>
      </c>
      <c r="D2377">
        <v>2</v>
      </c>
      <c r="E2377">
        <v>59</v>
      </c>
      <c r="F2377">
        <v>59</v>
      </c>
    </row>
    <row r="2378" spans="1:6">
      <c r="A2378" t="s">
        <v>2273</v>
      </c>
      <c r="B2378">
        <v>0</v>
      </c>
      <c r="C2378">
        <v>0</v>
      </c>
      <c r="D2378">
        <v>1</v>
      </c>
      <c r="E2378">
        <v>59</v>
      </c>
      <c r="F2378">
        <v>59</v>
      </c>
    </row>
    <row r="2379" spans="1:6">
      <c r="A2379" t="s">
        <v>5396</v>
      </c>
      <c r="B2379">
        <v>1</v>
      </c>
      <c r="C2379">
        <v>52</v>
      </c>
      <c r="D2379">
        <v>1</v>
      </c>
      <c r="E2379">
        <v>59</v>
      </c>
      <c r="F2379">
        <v>124</v>
      </c>
    </row>
    <row r="2380" spans="1:6">
      <c r="A2380" t="s">
        <v>1273</v>
      </c>
      <c r="B2380">
        <v>0</v>
      </c>
      <c r="C2380">
        <v>0</v>
      </c>
      <c r="D2380">
        <v>1</v>
      </c>
      <c r="E2380">
        <v>59</v>
      </c>
      <c r="F2380">
        <v>59</v>
      </c>
    </row>
    <row r="2381" spans="1:6">
      <c r="A2381" t="s">
        <v>1715</v>
      </c>
      <c r="B2381">
        <v>0</v>
      </c>
      <c r="C2381">
        <v>0</v>
      </c>
      <c r="D2381">
        <v>1</v>
      </c>
      <c r="E2381">
        <v>59</v>
      </c>
      <c r="F2381">
        <v>59</v>
      </c>
    </row>
    <row r="2382" spans="1:6">
      <c r="A2382" t="s">
        <v>5559</v>
      </c>
      <c r="B2382">
        <v>0</v>
      </c>
      <c r="C2382">
        <v>0</v>
      </c>
      <c r="D2382">
        <v>1</v>
      </c>
      <c r="E2382">
        <v>59</v>
      </c>
      <c r="F2382">
        <v>59</v>
      </c>
    </row>
    <row r="2383" spans="1:6">
      <c r="A2383" t="s">
        <v>2342</v>
      </c>
      <c r="B2383">
        <v>0</v>
      </c>
      <c r="C2383">
        <v>0</v>
      </c>
      <c r="D2383">
        <v>1</v>
      </c>
      <c r="E2383">
        <v>59</v>
      </c>
      <c r="F2383">
        <v>59</v>
      </c>
    </row>
    <row r="2384" spans="1:6">
      <c r="A2384" t="s">
        <v>3112</v>
      </c>
      <c r="B2384">
        <v>0</v>
      </c>
      <c r="C2384">
        <v>0</v>
      </c>
      <c r="D2384">
        <v>1</v>
      </c>
      <c r="E2384">
        <v>59</v>
      </c>
      <c r="F2384">
        <v>59</v>
      </c>
    </row>
    <row r="2385" spans="1:6">
      <c r="A2385" t="s">
        <v>4311</v>
      </c>
      <c r="B2385">
        <v>0</v>
      </c>
      <c r="C2385">
        <v>0</v>
      </c>
      <c r="D2385">
        <v>1</v>
      </c>
      <c r="E2385">
        <v>59</v>
      </c>
      <c r="F2385">
        <v>59</v>
      </c>
    </row>
    <row r="2386" spans="1:6">
      <c r="A2386" t="s">
        <v>2141</v>
      </c>
      <c r="B2386">
        <v>1</v>
      </c>
      <c r="C2386">
        <v>12</v>
      </c>
      <c r="D2386">
        <v>5</v>
      </c>
      <c r="E2386">
        <v>58</v>
      </c>
      <c r="F2386">
        <v>78</v>
      </c>
    </row>
    <row r="2387" spans="1:6">
      <c r="A2387" t="s">
        <v>2967</v>
      </c>
      <c r="B2387">
        <v>1</v>
      </c>
      <c r="C2387">
        <v>3</v>
      </c>
      <c r="D2387">
        <v>5</v>
      </c>
      <c r="E2387">
        <v>58</v>
      </c>
      <c r="F2387">
        <v>61</v>
      </c>
    </row>
    <row r="2388" spans="1:6">
      <c r="A2388" t="s">
        <v>2062</v>
      </c>
      <c r="B2388">
        <v>1</v>
      </c>
      <c r="C2388">
        <v>7</v>
      </c>
      <c r="D2388">
        <v>4</v>
      </c>
      <c r="E2388">
        <v>58</v>
      </c>
      <c r="F2388">
        <v>69</v>
      </c>
    </row>
    <row r="2389" spans="1:6">
      <c r="A2389" t="s">
        <v>734</v>
      </c>
      <c r="B2389">
        <v>1</v>
      </c>
      <c r="C2389">
        <v>25</v>
      </c>
      <c r="D2389">
        <v>4</v>
      </c>
      <c r="E2389">
        <v>58</v>
      </c>
      <c r="F2389">
        <v>91</v>
      </c>
    </row>
    <row r="2390" spans="1:6">
      <c r="A2390" t="s">
        <v>2597</v>
      </c>
      <c r="B2390">
        <v>1</v>
      </c>
      <c r="C2390">
        <v>33</v>
      </c>
      <c r="D2390">
        <v>4</v>
      </c>
      <c r="E2390">
        <v>58</v>
      </c>
      <c r="F2390">
        <v>108</v>
      </c>
    </row>
    <row r="2391" spans="1:6">
      <c r="A2391" t="s">
        <v>1160</v>
      </c>
      <c r="B2391">
        <v>1</v>
      </c>
      <c r="C2391">
        <v>3</v>
      </c>
      <c r="D2391">
        <v>2</v>
      </c>
      <c r="E2391">
        <v>58</v>
      </c>
      <c r="F2391">
        <v>62</v>
      </c>
    </row>
    <row r="2392" spans="1:6">
      <c r="A2392" t="s">
        <v>4063</v>
      </c>
      <c r="B2392">
        <v>1</v>
      </c>
      <c r="C2392">
        <v>31</v>
      </c>
      <c r="D2392">
        <v>2</v>
      </c>
      <c r="E2392">
        <v>58</v>
      </c>
      <c r="F2392">
        <v>106</v>
      </c>
    </row>
    <row r="2393" spans="1:6">
      <c r="A2393" t="s">
        <v>1583</v>
      </c>
      <c r="B2393">
        <v>1</v>
      </c>
      <c r="C2393">
        <v>1</v>
      </c>
      <c r="D2393">
        <v>2</v>
      </c>
      <c r="E2393">
        <v>58</v>
      </c>
      <c r="F2393">
        <v>59</v>
      </c>
    </row>
    <row r="2394" spans="1:6">
      <c r="A2394" t="s">
        <v>3134</v>
      </c>
      <c r="B2394">
        <v>0</v>
      </c>
      <c r="C2394">
        <v>0</v>
      </c>
      <c r="D2394">
        <v>2</v>
      </c>
      <c r="E2394">
        <v>58</v>
      </c>
      <c r="F2394">
        <v>58</v>
      </c>
    </row>
    <row r="2395" spans="1:6">
      <c r="A2395" t="s">
        <v>1651</v>
      </c>
      <c r="B2395">
        <v>0</v>
      </c>
      <c r="C2395">
        <v>0</v>
      </c>
      <c r="D2395">
        <v>2</v>
      </c>
      <c r="E2395">
        <v>58</v>
      </c>
      <c r="F2395">
        <v>58</v>
      </c>
    </row>
    <row r="2396" spans="1:6">
      <c r="A2396" t="s">
        <v>1645</v>
      </c>
      <c r="B2396">
        <v>0</v>
      </c>
      <c r="C2396">
        <v>0</v>
      </c>
      <c r="D2396">
        <v>2</v>
      </c>
      <c r="E2396">
        <v>58</v>
      </c>
      <c r="F2396">
        <v>58</v>
      </c>
    </row>
    <row r="2397" spans="1:6">
      <c r="A2397" t="s">
        <v>2728</v>
      </c>
      <c r="B2397">
        <v>1</v>
      </c>
      <c r="C2397">
        <v>2</v>
      </c>
      <c r="D2397">
        <v>1</v>
      </c>
      <c r="E2397">
        <v>58</v>
      </c>
      <c r="F2397">
        <v>61</v>
      </c>
    </row>
    <row r="2398" spans="1:6">
      <c r="A2398" t="s">
        <v>4379</v>
      </c>
      <c r="B2398">
        <v>0</v>
      </c>
      <c r="C2398">
        <v>0</v>
      </c>
      <c r="D2398">
        <v>1</v>
      </c>
      <c r="E2398">
        <v>58</v>
      </c>
      <c r="F2398">
        <v>58</v>
      </c>
    </row>
    <row r="2399" spans="1:6">
      <c r="A2399" t="s">
        <v>3711</v>
      </c>
      <c r="B2399">
        <v>0</v>
      </c>
      <c r="C2399">
        <v>0</v>
      </c>
      <c r="D2399">
        <v>1</v>
      </c>
      <c r="E2399">
        <v>58</v>
      </c>
      <c r="F2399">
        <v>58</v>
      </c>
    </row>
    <row r="2400" spans="1:6">
      <c r="A2400" t="s">
        <v>3879</v>
      </c>
      <c r="B2400">
        <v>0</v>
      </c>
      <c r="C2400">
        <v>0</v>
      </c>
      <c r="D2400">
        <v>1</v>
      </c>
      <c r="E2400">
        <v>58</v>
      </c>
      <c r="F2400">
        <v>58</v>
      </c>
    </row>
    <row r="2401" spans="1:6">
      <c r="A2401" t="s">
        <v>5526</v>
      </c>
      <c r="B2401">
        <v>1</v>
      </c>
      <c r="C2401">
        <v>17</v>
      </c>
      <c r="D2401">
        <v>5</v>
      </c>
      <c r="E2401">
        <v>57</v>
      </c>
      <c r="F2401">
        <v>78</v>
      </c>
    </row>
    <row r="2402" spans="1:6">
      <c r="A2402" t="s">
        <v>3621</v>
      </c>
      <c r="B2402">
        <v>1</v>
      </c>
      <c r="C2402">
        <v>10</v>
      </c>
      <c r="D2402">
        <v>5</v>
      </c>
      <c r="E2402">
        <v>57</v>
      </c>
      <c r="F2402">
        <v>72</v>
      </c>
    </row>
    <row r="2403" spans="1:6">
      <c r="A2403" t="s">
        <v>2613</v>
      </c>
      <c r="B2403">
        <v>1</v>
      </c>
      <c r="C2403">
        <v>5</v>
      </c>
      <c r="D2403">
        <v>5</v>
      </c>
      <c r="E2403">
        <v>57</v>
      </c>
      <c r="F2403">
        <v>66</v>
      </c>
    </row>
    <row r="2404" spans="1:6">
      <c r="A2404" t="s">
        <v>3917</v>
      </c>
      <c r="B2404">
        <v>1</v>
      </c>
      <c r="C2404">
        <v>13</v>
      </c>
      <c r="D2404">
        <v>5</v>
      </c>
      <c r="E2404">
        <v>57</v>
      </c>
      <c r="F2404">
        <v>75</v>
      </c>
    </row>
    <row r="2405" spans="1:6">
      <c r="A2405" t="s">
        <v>2380</v>
      </c>
      <c r="B2405">
        <v>1</v>
      </c>
      <c r="C2405">
        <v>12</v>
      </c>
      <c r="D2405">
        <v>5</v>
      </c>
      <c r="E2405">
        <v>57</v>
      </c>
      <c r="F2405">
        <v>75</v>
      </c>
    </row>
    <row r="2406" spans="1:6">
      <c r="A2406" t="s">
        <v>4003</v>
      </c>
      <c r="B2406">
        <v>1</v>
      </c>
      <c r="C2406">
        <v>12</v>
      </c>
      <c r="D2406">
        <v>5</v>
      </c>
      <c r="E2406">
        <v>57</v>
      </c>
      <c r="F2406">
        <v>74</v>
      </c>
    </row>
    <row r="2407" spans="1:6">
      <c r="A2407" t="s">
        <v>5708</v>
      </c>
      <c r="B2407">
        <v>1</v>
      </c>
      <c r="C2407">
        <v>25</v>
      </c>
      <c r="D2407">
        <v>5</v>
      </c>
      <c r="E2407">
        <v>57</v>
      </c>
      <c r="F2407">
        <v>92</v>
      </c>
    </row>
    <row r="2408" spans="1:6">
      <c r="A2408" t="s">
        <v>6010</v>
      </c>
      <c r="B2408">
        <v>1</v>
      </c>
      <c r="C2408">
        <v>13</v>
      </c>
      <c r="D2408">
        <v>5</v>
      </c>
      <c r="E2408">
        <v>57</v>
      </c>
      <c r="F2408">
        <v>79</v>
      </c>
    </row>
    <row r="2409" spans="1:6">
      <c r="A2409" t="s">
        <v>3439</v>
      </c>
      <c r="B2409">
        <v>0</v>
      </c>
      <c r="C2409">
        <v>0</v>
      </c>
      <c r="D2409">
        <v>4</v>
      </c>
      <c r="E2409">
        <v>57</v>
      </c>
      <c r="F2409">
        <v>57</v>
      </c>
    </row>
    <row r="2410" spans="1:6">
      <c r="A2410" t="s">
        <v>5772</v>
      </c>
      <c r="B2410">
        <v>0</v>
      </c>
      <c r="C2410">
        <v>0</v>
      </c>
      <c r="D2410">
        <v>4</v>
      </c>
      <c r="E2410">
        <v>57</v>
      </c>
      <c r="F2410">
        <v>57</v>
      </c>
    </row>
    <row r="2411" spans="1:6">
      <c r="A2411" t="s">
        <v>3571</v>
      </c>
      <c r="B2411">
        <v>0</v>
      </c>
      <c r="C2411">
        <v>0</v>
      </c>
      <c r="D2411">
        <v>4</v>
      </c>
      <c r="E2411">
        <v>57</v>
      </c>
      <c r="F2411">
        <v>57</v>
      </c>
    </row>
    <row r="2412" spans="1:6">
      <c r="A2412" t="s">
        <v>1041</v>
      </c>
      <c r="B2412">
        <v>0</v>
      </c>
      <c r="C2412">
        <v>0</v>
      </c>
      <c r="D2412">
        <v>4</v>
      </c>
      <c r="E2412">
        <v>57</v>
      </c>
      <c r="F2412">
        <v>57</v>
      </c>
    </row>
    <row r="2413" spans="1:6">
      <c r="A2413" t="s">
        <v>5190</v>
      </c>
      <c r="B2413">
        <v>1</v>
      </c>
      <c r="C2413">
        <v>6</v>
      </c>
      <c r="D2413">
        <v>4</v>
      </c>
      <c r="E2413">
        <v>57</v>
      </c>
      <c r="F2413">
        <v>69</v>
      </c>
    </row>
    <row r="2414" spans="1:6">
      <c r="A2414" t="s">
        <v>2464</v>
      </c>
      <c r="B2414">
        <v>1</v>
      </c>
      <c r="C2414">
        <v>33</v>
      </c>
      <c r="D2414">
        <v>4</v>
      </c>
      <c r="E2414">
        <v>57</v>
      </c>
      <c r="F2414">
        <v>103</v>
      </c>
    </row>
    <row r="2415" spans="1:6">
      <c r="A2415" t="s">
        <v>272</v>
      </c>
      <c r="B2415">
        <v>0</v>
      </c>
      <c r="C2415">
        <v>0</v>
      </c>
      <c r="D2415">
        <v>3</v>
      </c>
      <c r="E2415">
        <v>57</v>
      </c>
      <c r="F2415">
        <v>57</v>
      </c>
    </row>
    <row r="2416" spans="1:6">
      <c r="A2416" t="s">
        <v>5303</v>
      </c>
      <c r="B2416">
        <v>1</v>
      </c>
      <c r="C2416">
        <v>21</v>
      </c>
      <c r="D2416">
        <v>2</v>
      </c>
      <c r="E2416">
        <v>57</v>
      </c>
      <c r="F2416">
        <v>96</v>
      </c>
    </row>
    <row r="2417" spans="1:6">
      <c r="A2417" t="s">
        <v>4817</v>
      </c>
      <c r="B2417">
        <v>0</v>
      </c>
      <c r="C2417">
        <v>0</v>
      </c>
      <c r="D2417">
        <v>2</v>
      </c>
      <c r="E2417">
        <v>57</v>
      </c>
      <c r="F2417">
        <v>57</v>
      </c>
    </row>
    <row r="2418" spans="1:6">
      <c r="A2418" t="s">
        <v>5253</v>
      </c>
      <c r="B2418">
        <v>0</v>
      </c>
      <c r="C2418">
        <v>0</v>
      </c>
      <c r="D2418">
        <v>1</v>
      </c>
      <c r="E2418">
        <v>57</v>
      </c>
      <c r="F2418">
        <v>57</v>
      </c>
    </row>
    <row r="2419" spans="1:6">
      <c r="A2419" t="s">
        <v>536</v>
      </c>
      <c r="B2419">
        <v>0</v>
      </c>
      <c r="C2419">
        <v>0</v>
      </c>
      <c r="D2419">
        <v>1</v>
      </c>
      <c r="E2419">
        <v>57</v>
      </c>
      <c r="F2419">
        <v>57</v>
      </c>
    </row>
    <row r="2420" spans="1:6">
      <c r="A2420" t="s">
        <v>3400</v>
      </c>
      <c r="B2420">
        <v>0</v>
      </c>
      <c r="C2420">
        <v>0</v>
      </c>
      <c r="D2420">
        <v>1</v>
      </c>
      <c r="E2420">
        <v>57</v>
      </c>
      <c r="F2420">
        <v>57</v>
      </c>
    </row>
    <row r="2421" spans="1:6">
      <c r="A2421" t="s">
        <v>5679</v>
      </c>
      <c r="B2421">
        <v>0</v>
      </c>
      <c r="C2421">
        <v>0</v>
      </c>
      <c r="D2421">
        <v>1</v>
      </c>
      <c r="E2421">
        <v>57</v>
      </c>
      <c r="F2421">
        <v>57</v>
      </c>
    </row>
    <row r="2422" spans="1:6">
      <c r="A2422" t="s">
        <v>4249</v>
      </c>
      <c r="B2422">
        <v>1</v>
      </c>
      <c r="C2422">
        <v>8</v>
      </c>
      <c r="D2422">
        <v>5</v>
      </c>
      <c r="E2422">
        <v>56</v>
      </c>
      <c r="F2422">
        <v>73</v>
      </c>
    </row>
    <row r="2423" spans="1:6">
      <c r="A2423" t="s">
        <v>2954</v>
      </c>
      <c r="B2423">
        <v>1</v>
      </c>
      <c r="C2423">
        <v>19</v>
      </c>
      <c r="D2423">
        <v>5</v>
      </c>
      <c r="E2423">
        <v>56</v>
      </c>
      <c r="F2423">
        <v>81</v>
      </c>
    </row>
    <row r="2424" spans="1:6">
      <c r="A2424" t="s">
        <v>3394</v>
      </c>
      <c r="B2424">
        <v>1</v>
      </c>
      <c r="C2424">
        <v>18</v>
      </c>
      <c r="D2424">
        <v>5</v>
      </c>
      <c r="E2424">
        <v>56</v>
      </c>
      <c r="F2424">
        <v>80</v>
      </c>
    </row>
    <row r="2425" spans="1:6">
      <c r="A2425" t="s">
        <v>6271</v>
      </c>
      <c r="B2425">
        <v>1</v>
      </c>
      <c r="C2425">
        <v>8</v>
      </c>
      <c r="D2425">
        <v>5</v>
      </c>
      <c r="E2425">
        <v>56</v>
      </c>
      <c r="F2425">
        <v>66</v>
      </c>
    </row>
    <row r="2426" spans="1:6">
      <c r="A2426" t="s">
        <v>357</v>
      </c>
      <c r="B2426">
        <v>1</v>
      </c>
      <c r="C2426">
        <v>28</v>
      </c>
      <c r="D2426">
        <v>5</v>
      </c>
      <c r="E2426">
        <v>56</v>
      </c>
      <c r="F2426">
        <v>96</v>
      </c>
    </row>
    <row r="2427" spans="1:6">
      <c r="A2427" t="s">
        <v>5601</v>
      </c>
      <c r="B2427">
        <v>1</v>
      </c>
      <c r="C2427">
        <v>25</v>
      </c>
      <c r="D2427">
        <v>5</v>
      </c>
      <c r="E2427">
        <v>56</v>
      </c>
      <c r="F2427">
        <v>91</v>
      </c>
    </row>
    <row r="2428" spans="1:6">
      <c r="A2428" t="s">
        <v>1625</v>
      </c>
      <c r="B2428">
        <v>1</v>
      </c>
      <c r="C2428">
        <v>11</v>
      </c>
      <c r="D2428">
        <v>4</v>
      </c>
      <c r="E2428">
        <v>56</v>
      </c>
      <c r="F2428">
        <v>73</v>
      </c>
    </row>
    <row r="2429" spans="1:6">
      <c r="A2429" t="s">
        <v>4742</v>
      </c>
      <c r="B2429">
        <v>1</v>
      </c>
      <c r="C2429">
        <v>13</v>
      </c>
      <c r="D2429">
        <v>4</v>
      </c>
      <c r="E2429">
        <v>56</v>
      </c>
      <c r="F2429">
        <v>75</v>
      </c>
    </row>
    <row r="2430" spans="1:6">
      <c r="A2430" t="s">
        <v>3631</v>
      </c>
      <c r="B2430">
        <v>0</v>
      </c>
      <c r="C2430">
        <v>0</v>
      </c>
      <c r="D2430">
        <v>2</v>
      </c>
      <c r="E2430">
        <v>56</v>
      </c>
      <c r="F2430">
        <v>56</v>
      </c>
    </row>
    <row r="2431" spans="1:6">
      <c r="A2431" t="s">
        <v>3242</v>
      </c>
      <c r="B2431">
        <v>0</v>
      </c>
      <c r="C2431">
        <v>0</v>
      </c>
      <c r="D2431">
        <v>2</v>
      </c>
      <c r="E2431">
        <v>56</v>
      </c>
      <c r="F2431">
        <v>56</v>
      </c>
    </row>
    <row r="2432" spans="1:6">
      <c r="A2432" t="s">
        <v>4931</v>
      </c>
      <c r="B2432">
        <v>0</v>
      </c>
      <c r="C2432">
        <v>0</v>
      </c>
      <c r="D2432">
        <v>2</v>
      </c>
      <c r="E2432">
        <v>56</v>
      </c>
      <c r="F2432">
        <v>56</v>
      </c>
    </row>
    <row r="2433" spans="1:6">
      <c r="A2433" t="s">
        <v>4594</v>
      </c>
      <c r="B2433">
        <v>0</v>
      </c>
      <c r="C2433">
        <v>0</v>
      </c>
      <c r="D2433">
        <v>2</v>
      </c>
      <c r="E2433">
        <v>56</v>
      </c>
      <c r="F2433">
        <v>56</v>
      </c>
    </row>
    <row r="2434" spans="1:6">
      <c r="A2434" t="s">
        <v>333</v>
      </c>
      <c r="B2434">
        <v>0</v>
      </c>
      <c r="C2434">
        <v>0</v>
      </c>
      <c r="D2434">
        <v>2</v>
      </c>
      <c r="E2434">
        <v>56</v>
      </c>
      <c r="F2434">
        <v>56</v>
      </c>
    </row>
    <row r="2435" spans="1:6">
      <c r="A2435" t="s">
        <v>5453</v>
      </c>
      <c r="B2435">
        <v>0</v>
      </c>
      <c r="C2435">
        <v>0</v>
      </c>
      <c r="D2435">
        <v>2</v>
      </c>
      <c r="E2435">
        <v>56</v>
      </c>
      <c r="F2435">
        <v>56</v>
      </c>
    </row>
    <row r="2436" spans="1:6">
      <c r="A2436" t="s">
        <v>3831</v>
      </c>
      <c r="B2436">
        <v>0</v>
      </c>
      <c r="C2436">
        <v>0</v>
      </c>
      <c r="D2436">
        <v>2</v>
      </c>
      <c r="E2436">
        <v>56</v>
      </c>
      <c r="F2436">
        <v>56</v>
      </c>
    </row>
    <row r="2437" spans="1:6">
      <c r="A2437" t="s">
        <v>2472</v>
      </c>
      <c r="B2437">
        <v>0</v>
      </c>
      <c r="C2437">
        <v>0</v>
      </c>
      <c r="D2437">
        <v>1</v>
      </c>
      <c r="E2437">
        <v>56</v>
      </c>
      <c r="F2437">
        <v>56</v>
      </c>
    </row>
    <row r="2438" spans="1:6">
      <c r="A2438" t="s">
        <v>6222</v>
      </c>
      <c r="B2438">
        <v>0</v>
      </c>
      <c r="C2438">
        <v>0</v>
      </c>
      <c r="D2438">
        <v>1</v>
      </c>
      <c r="E2438">
        <v>56</v>
      </c>
      <c r="F2438">
        <v>56</v>
      </c>
    </row>
    <row r="2439" spans="1:6">
      <c r="A2439" t="s">
        <v>4392</v>
      </c>
      <c r="B2439">
        <v>0</v>
      </c>
      <c r="C2439">
        <v>0</v>
      </c>
      <c r="D2439">
        <v>1</v>
      </c>
      <c r="E2439">
        <v>56</v>
      </c>
      <c r="F2439">
        <v>56</v>
      </c>
    </row>
    <row r="2440" spans="1:6">
      <c r="A2440" t="s">
        <v>1668</v>
      </c>
      <c r="B2440">
        <v>0</v>
      </c>
      <c r="C2440">
        <v>0</v>
      </c>
      <c r="D2440">
        <v>1</v>
      </c>
      <c r="E2440">
        <v>56</v>
      </c>
      <c r="F2440">
        <v>56</v>
      </c>
    </row>
    <row r="2441" spans="1:6">
      <c r="A2441" t="s">
        <v>927</v>
      </c>
      <c r="B2441">
        <v>0</v>
      </c>
      <c r="C2441">
        <v>0</v>
      </c>
      <c r="D2441">
        <v>1</v>
      </c>
      <c r="E2441">
        <v>56</v>
      </c>
      <c r="F2441">
        <v>56</v>
      </c>
    </row>
    <row r="2442" spans="1:6">
      <c r="A2442" t="s">
        <v>2039</v>
      </c>
      <c r="B2442">
        <v>0</v>
      </c>
      <c r="C2442">
        <v>0</v>
      </c>
      <c r="D2442">
        <v>1</v>
      </c>
      <c r="E2442">
        <v>56</v>
      </c>
      <c r="F2442">
        <v>56</v>
      </c>
    </row>
    <row r="2443" spans="1:6">
      <c r="A2443" t="s">
        <v>1217</v>
      </c>
      <c r="B2443">
        <v>0</v>
      </c>
      <c r="C2443">
        <v>0</v>
      </c>
      <c r="D2443">
        <v>1</v>
      </c>
      <c r="E2443">
        <v>56</v>
      </c>
      <c r="F2443">
        <v>56</v>
      </c>
    </row>
    <row r="2444" spans="1:6">
      <c r="A2444" t="s">
        <v>3635</v>
      </c>
      <c r="B2444">
        <v>1</v>
      </c>
      <c r="C2444">
        <v>11</v>
      </c>
      <c r="D2444">
        <v>5</v>
      </c>
      <c r="E2444">
        <v>55</v>
      </c>
      <c r="F2444">
        <v>72</v>
      </c>
    </row>
    <row r="2445" spans="1:6">
      <c r="A2445" t="s">
        <v>885</v>
      </c>
      <c r="B2445">
        <v>1</v>
      </c>
      <c r="C2445">
        <v>16</v>
      </c>
      <c r="D2445">
        <v>5</v>
      </c>
      <c r="E2445">
        <v>55</v>
      </c>
      <c r="F2445">
        <v>73</v>
      </c>
    </row>
    <row r="2446" spans="1:6">
      <c r="A2446" t="s">
        <v>2605</v>
      </c>
      <c r="B2446">
        <v>1</v>
      </c>
      <c r="C2446">
        <v>6</v>
      </c>
      <c r="D2446">
        <v>5</v>
      </c>
      <c r="E2446">
        <v>55</v>
      </c>
      <c r="F2446">
        <v>64</v>
      </c>
    </row>
    <row r="2447" spans="1:6">
      <c r="A2447" t="s">
        <v>4126</v>
      </c>
      <c r="B2447">
        <v>1</v>
      </c>
      <c r="C2447">
        <v>8</v>
      </c>
      <c r="D2447">
        <v>5</v>
      </c>
      <c r="E2447">
        <v>55</v>
      </c>
      <c r="F2447">
        <v>66</v>
      </c>
    </row>
    <row r="2448" spans="1:6">
      <c r="A2448" t="s">
        <v>5324</v>
      </c>
      <c r="B2448">
        <v>1</v>
      </c>
      <c r="C2448">
        <v>13</v>
      </c>
      <c r="D2448">
        <v>5</v>
      </c>
      <c r="E2448">
        <v>55</v>
      </c>
      <c r="F2448">
        <v>73</v>
      </c>
    </row>
    <row r="2449" spans="1:6">
      <c r="A2449" t="s">
        <v>6020</v>
      </c>
      <c r="B2449">
        <v>1</v>
      </c>
      <c r="C2449">
        <v>11</v>
      </c>
      <c r="D2449">
        <v>5</v>
      </c>
      <c r="E2449">
        <v>55</v>
      </c>
      <c r="F2449">
        <v>80</v>
      </c>
    </row>
    <row r="2450" spans="1:6">
      <c r="A2450" t="s">
        <v>4449</v>
      </c>
      <c r="B2450">
        <v>1</v>
      </c>
      <c r="C2450">
        <v>16</v>
      </c>
      <c r="D2450">
        <v>5</v>
      </c>
      <c r="E2450">
        <v>55</v>
      </c>
      <c r="F2450">
        <v>77</v>
      </c>
    </row>
    <row r="2451" spans="1:6">
      <c r="A2451" t="s">
        <v>4461</v>
      </c>
      <c r="B2451">
        <v>1</v>
      </c>
      <c r="C2451">
        <v>27</v>
      </c>
      <c r="D2451">
        <v>5</v>
      </c>
      <c r="E2451">
        <v>55</v>
      </c>
      <c r="F2451">
        <v>90</v>
      </c>
    </row>
    <row r="2452" spans="1:6">
      <c r="A2452" t="s">
        <v>1416</v>
      </c>
      <c r="B2452">
        <v>1</v>
      </c>
      <c r="C2452">
        <v>6</v>
      </c>
      <c r="D2452">
        <v>4</v>
      </c>
      <c r="E2452">
        <v>55</v>
      </c>
      <c r="F2452">
        <v>70</v>
      </c>
    </row>
    <row r="2453" spans="1:6">
      <c r="A2453" t="s">
        <v>1026</v>
      </c>
      <c r="B2453">
        <v>1</v>
      </c>
      <c r="C2453">
        <v>24</v>
      </c>
      <c r="D2453">
        <v>4</v>
      </c>
      <c r="E2453">
        <v>55</v>
      </c>
      <c r="F2453">
        <v>86</v>
      </c>
    </row>
    <row r="2454" spans="1:6">
      <c r="A2454" t="s">
        <v>3414</v>
      </c>
      <c r="B2454">
        <v>1</v>
      </c>
      <c r="C2454">
        <v>50</v>
      </c>
      <c r="D2454">
        <v>3</v>
      </c>
      <c r="E2454">
        <v>55</v>
      </c>
      <c r="F2454">
        <v>123</v>
      </c>
    </row>
    <row r="2455" spans="1:6">
      <c r="A2455" t="s">
        <v>2385</v>
      </c>
      <c r="B2455">
        <v>1</v>
      </c>
      <c r="C2455">
        <v>15</v>
      </c>
      <c r="D2455">
        <v>3</v>
      </c>
      <c r="E2455">
        <v>55</v>
      </c>
      <c r="F2455">
        <v>82</v>
      </c>
    </row>
    <row r="2456" spans="1:6">
      <c r="A2456" t="s">
        <v>2680</v>
      </c>
      <c r="B2456">
        <v>0</v>
      </c>
      <c r="C2456">
        <v>0</v>
      </c>
      <c r="D2456">
        <v>2</v>
      </c>
      <c r="E2456">
        <v>55</v>
      </c>
      <c r="F2456">
        <v>55</v>
      </c>
    </row>
    <row r="2457" spans="1:6">
      <c r="A2457" t="s">
        <v>440</v>
      </c>
      <c r="B2457">
        <v>0</v>
      </c>
      <c r="C2457">
        <v>0</v>
      </c>
      <c r="D2457">
        <v>2</v>
      </c>
      <c r="E2457">
        <v>55</v>
      </c>
      <c r="F2457">
        <v>55</v>
      </c>
    </row>
    <row r="2458" spans="1:6">
      <c r="A2458" t="s">
        <v>2557</v>
      </c>
      <c r="B2458">
        <v>1</v>
      </c>
      <c r="C2458">
        <v>1</v>
      </c>
      <c r="D2458">
        <v>2</v>
      </c>
      <c r="E2458">
        <v>55</v>
      </c>
      <c r="F2458">
        <v>56</v>
      </c>
    </row>
    <row r="2459" spans="1:6">
      <c r="A2459" t="s">
        <v>305</v>
      </c>
      <c r="B2459">
        <v>0</v>
      </c>
      <c r="C2459">
        <v>0</v>
      </c>
      <c r="D2459">
        <v>1</v>
      </c>
      <c r="E2459">
        <v>55</v>
      </c>
      <c r="F2459">
        <v>55</v>
      </c>
    </row>
    <row r="2460" spans="1:6">
      <c r="A2460" t="s">
        <v>4155</v>
      </c>
      <c r="B2460">
        <v>0</v>
      </c>
      <c r="C2460">
        <v>0</v>
      </c>
      <c r="D2460">
        <v>1</v>
      </c>
      <c r="E2460">
        <v>55</v>
      </c>
      <c r="F2460">
        <v>55</v>
      </c>
    </row>
    <row r="2461" spans="1:6">
      <c r="A2461" t="s">
        <v>1497</v>
      </c>
      <c r="B2461">
        <v>0</v>
      </c>
      <c r="C2461">
        <v>0</v>
      </c>
      <c r="D2461">
        <v>1</v>
      </c>
      <c r="E2461">
        <v>55</v>
      </c>
      <c r="F2461">
        <v>55</v>
      </c>
    </row>
    <row r="2462" spans="1:6">
      <c r="A2462" t="s">
        <v>4550</v>
      </c>
      <c r="B2462">
        <v>0</v>
      </c>
      <c r="C2462">
        <v>0</v>
      </c>
      <c r="D2462">
        <v>1</v>
      </c>
      <c r="E2462">
        <v>55</v>
      </c>
      <c r="F2462">
        <v>55</v>
      </c>
    </row>
    <row r="2463" spans="1:6">
      <c r="A2463" t="s">
        <v>6148</v>
      </c>
      <c r="B2463">
        <v>1</v>
      </c>
      <c r="C2463">
        <v>48</v>
      </c>
      <c r="D2463">
        <v>1</v>
      </c>
      <c r="E2463">
        <v>55</v>
      </c>
      <c r="F2463">
        <v>125</v>
      </c>
    </row>
    <row r="2464" spans="1:6">
      <c r="A2464" t="s">
        <v>6087</v>
      </c>
      <c r="B2464">
        <v>0</v>
      </c>
      <c r="C2464">
        <v>0</v>
      </c>
      <c r="D2464">
        <v>1</v>
      </c>
      <c r="E2464">
        <v>55</v>
      </c>
      <c r="F2464">
        <v>55</v>
      </c>
    </row>
    <row r="2465" spans="1:6">
      <c r="A2465" t="s">
        <v>1975</v>
      </c>
      <c r="B2465">
        <v>0</v>
      </c>
      <c r="C2465">
        <v>0</v>
      </c>
      <c r="D2465">
        <v>1</v>
      </c>
      <c r="E2465">
        <v>55</v>
      </c>
      <c r="F2465">
        <v>55</v>
      </c>
    </row>
    <row r="2466" spans="1:6">
      <c r="A2466" t="s">
        <v>4124</v>
      </c>
      <c r="B2466">
        <v>1</v>
      </c>
      <c r="C2466">
        <v>7</v>
      </c>
      <c r="D2466">
        <v>5</v>
      </c>
      <c r="E2466">
        <v>54</v>
      </c>
      <c r="F2466">
        <v>63</v>
      </c>
    </row>
    <row r="2467" spans="1:6">
      <c r="A2467" t="s">
        <v>1646</v>
      </c>
      <c r="B2467">
        <v>1</v>
      </c>
      <c r="C2467">
        <v>17</v>
      </c>
      <c r="D2467">
        <v>5</v>
      </c>
      <c r="E2467">
        <v>54</v>
      </c>
      <c r="F2467">
        <v>77</v>
      </c>
    </row>
    <row r="2468" spans="1:6">
      <c r="A2468" t="s">
        <v>5019</v>
      </c>
      <c r="B2468">
        <v>1</v>
      </c>
      <c r="C2468">
        <v>5</v>
      </c>
      <c r="D2468">
        <v>5</v>
      </c>
      <c r="E2468">
        <v>54</v>
      </c>
      <c r="F2468">
        <v>62</v>
      </c>
    </row>
    <row r="2469" spans="1:6">
      <c r="A2469" t="s">
        <v>4544</v>
      </c>
      <c r="B2469">
        <v>1</v>
      </c>
      <c r="C2469">
        <v>8</v>
      </c>
      <c r="D2469">
        <v>5</v>
      </c>
      <c r="E2469">
        <v>54</v>
      </c>
      <c r="F2469">
        <v>67</v>
      </c>
    </row>
    <row r="2470" spans="1:6">
      <c r="A2470" t="s">
        <v>4802</v>
      </c>
      <c r="B2470">
        <v>1</v>
      </c>
      <c r="C2470">
        <v>8</v>
      </c>
      <c r="D2470">
        <v>5</v>
      </c>
      <c r="E2470">
        <v>54</v>
      </c>
      <c r="F2470">
        <v>65</v>
      </c>
    </row>
    <row r="2471" spans="1:6">
      <c r="A2471" t="s">
        <v>3971</v>
      </c>
      <c r="B2471">
        <v>1</v>
      </c>
      <c r="C2471">
        <v>9</v>
      </c>
      <c r="D2471">
        <v>5</v>
      </c>
      <c r="E2471">
        <v>54</v>
      </c>
      <c r="F2471">
        <v>70</v>
      </c>
    </row>
    <row r="2472" spans="1:6">
      <c r="A2472" t="s">
        <v>517</v>
      </c>
      <c r="B2472">
        <v>1</v>
      </c>
      <c r="C2472">
        <v>14</v>
      </c>
      <c r="D2472">
        <v>5</v>
      </c>
      <c r="E2472">
        <v>54</v>
      </c>
      <c r="F2472">
        <v>77</v>
      </c>
    </row>
    <row r="2473" spans="1:6">
      <c r="A2473" t="s">
        <v>1681</v>
      </c>
      <c r="B2473">
        <v>1</v>
      </c>
      <c r="C2473">
        <v>11</v>
      </c>
      <c r="D2473">
        <v>4</v>
      </c>
      <c r="E2473">
        <v>54</v>
      </c>
      <c r="F2473">
        <v>72</v>
      </c>
    </row>
    <row r="2474" spans="1:6">
      <c r="A2474" t="s">
        <v>578</v>
      </c>
      <c r="B2474">
        <v>0</v>
      </c>
      <c r="C2474">
        <v>0</v>
      </c>
      <c r="D2474">
        <v>4</v>
      </c>
      <c r="E2474">
        <v>54</v>
      </c>
      <c r="F2474">
        <v>54</v>
      </c>
    </row>
    <row r="2475" spans="1:6">
      <c r="A2475" t="s">
        <v>944</v>
      </c>
      <c r="B2475">
        <v>1</v>
      </c>
      <c r="C2475">
        <v>20</v>
      </c>
      <c r="D2475">
        <v>4</v>
      </c>
      <c r="E2475">
        <v>54</v>
      </c>
      <c r="F2475">
        <v>86</v>
      </c>
    </row>
    <row r="2476" spans="1:6">
      <c r="A2476" t="s">
        <v>5659</v>
      </c>
      <c r="B2476">
        <v>1</v>
      </c>
      <c r="C2476">
        <v>24</v>
      </c>
      <c r="D2476">
        <v>3</v>
      </c>
      <c r="E2476">
        <v>54</v>
      </c>
      <c r="F2476">
        <v>91</v>
      </c>
    </row>
    <row r="2477" spans="1:6">
      <c r="A2477" t="s">
        <v>2099</v>
      </c>
      <c r="B2477">
        <v>0</v>
      </c>
      <c r="C2477">
        <v>0</v>
      </c>
      <c r="D2477">
        <v>3</v>
      </c>
      <c r="E2477">
        <v>54</v>
      </c>
      <c r="F2477">
        <v>54</v>
      </c>
    </row>
    <row r="2478" spans="1:6">
      <c r="A2478" t="s">
        <v>1009</v>
      </c>
      <c r="B2478">
        <v>0</v>
      </c>
      <c r="C2478">
        <v>0</v>
      </c>
      <c r="D2478">
        <v>3</v>
      </c>
      <c r="E2478">
        <v>54</v>
      </c>
      <c r="F2478">
        <v>54</v>
      </c>
    </row>
    <row r="2479" spans="1:6">
      <c r="A2479" t="s">
        <v>5463</v>
      </c>
      <c r="B2479">
        <v>1</v>
      </c>
      <c r="C2479">
        <v>24</v>
      </c>
      <c r="D2479">
        <v>3</v>
      </c>
      <c r="E2479">
        <v>54</v>
      </c>
      <c r="F2479">
        <v>91</v>
      </c>
    </row>
    <row r="2480" spans="1:6">
      <c r="A2480" t="s">
        <v>2843</v>
      </c>
      <c r="B2480">
        <v>0</v>
      </c>
      <c r="C2480">
        <v>0</v>
      </c>
      <c r="D2480">
        <v>3</v>
      </c>
      <c r="E2480">
        <v>54</v>
      </c>
      <c r="F2480">
        <v>54</v>
      </c>
    </row>
    <row r="2481" spans="1:6">
      <c r="A2481" t="s">
        <v>4022</v>
      </c>
      <c r="B2481">
        <v>0</v>
      </c>
      <c r="C2481">
        <v>0</v>
      </c>
      <c r="D2481">
        <v>2</v>
      </c>
      <c r="E2481">
        <v>54</v>
      </c>
      <c r="F2481">
        <v>54</v>
      </c>
    </row>
    <row r="2482" spans="1:6">
      <c r="A2482" t="s">
        <v>1679</v>
      </c>
      <c r="B2482">
        <v>0</v>
      </c>
      <c r="C2482">
        <v>0</v>
      </c>
      <c r="D2482">
        <v>2</v>
      </c>
      <c r="E2482">
        <v>54</v>
      </c>
      <c r="F2482">
        <v>54</v>
      </c>
    </row>
    <row r="2483" spans="1:6">
      <c r="A2483" t="s">
        <v>1556</v>
      </c>
      <c r="B2483">
        <v>1</v>
      </c>
      <c r="C2483">
        <v>51</v>
      </c>
      <c r="D2483">
        <v>1</v>
      </c>
      <c r="E2483">
        <v>54</v>
      </c>
      <c r="F2483">
        <v>135</v>
      </c>
    </row>
    <row r="2484" spans="1:6">
      <c r="A2484" t="s">
        <v>1020</v>
      </c>
      <c r="B2484">
        <v>0</v>
      </c>
      <c r="C2484">
        <v>0</v>
      </c>
      <c r="D2484">
        <v>1</v>
      </c>
      <c r="E2484">
        <v>54</v>
      </c>
      <c r="F2484">
        <v>54</v>
      </c>
    </row>
    <row r="2485" spans="1:6">
      <c r="A2485" t="s">
        <v>2853</v>
      </c>
      <c r="B2485">
        <v>1</v>
      </c>
      <c r="C2485">
        <v>14</v>
      </c>
      <c r="D2485">
        <v>5</v>
      </c>
      <c r="E2485">
        <v>53</v>
      </c>
      <c r="F2485">
        <v>73</v>
      </c>
    </row>
    <row r="2486" spans="1:6">
      <c r="A2486" t="s">
        <v>2534</v>
      </c>
      <c r="B2486">
        <v>1</v>
      </c>
      <c r="C2486">
        <v>13</v>
      </c>
      <c r="D2486">
        <v>5</v>
      </c>
      <c r="E2486">
        <v>53</v>
      </c>
      <c r="F2486">
        <v>74</v>
      </c>
    </row>
    <row r="2487" spans="1:6">
      <c r="A2487" t="s">
        <v>3753</v>
      </c>
      <c r="B2487">
        <v>1</v>
      </c>
      <c r="C2487">
        <v>9</v>
      </c>
      <c r="D2487">
        <v>5</v>
      </c>
      <c r="E2487">
        <v>53</v>
      </c>
      <c r="F2487">
        <v>73</v>
      </c>
    </row>
    <row r="2488" spans="1:6">
      <c r="A2488" t="s">
        <v>3341</v>
      </c>
      <c r="B2488">
        <v>1</v>
      </c>
      <c r="C2488">
        <v>11</v>
      </c>
      <c r="D2488">
        <v>5</v>
      </c>
      <c r="E2488">
        <v>53</v>
      </c>
      <c r="F2488">
        <v>70</v>
      </c>
    </row>
    <row r="2489" spans="1:6">
      <c r="A2489" t="s">
        <v>6279</v>
      </c>
      <c r="B2489">
        <v>1</v>
      </c>
      <c r="C2489">
        <v>6</v>
      </c>
      <c r="D2489">
        <v>5</v>
      </c>
      <c r="E2489">
        <v>53</v>
      </c>
      <c r="F2489">
        <v>62</v>
      </c>
    </row>
    <row r="2490" spans="1:6">
      <c r="A2490" t="s">
        <v>4606</v>
      </c>
      <c r="B2490">
        <v>1</v>
      </c>
      <c r="C2490">
        <v>7</v>
      </c>
      <c r="D2490">
        <v>5</v>
      </c>
      <c r="E2490">
        <v>53</v>
      </c>
      <c r="F2490">
        <v>62</v>
      </c>
    </row>
    <row r="2491" spans="1:6">
      <c r="A2491" t="s">
        <v>4227</v>
      </c>
      <c r="B2491">
        <v>1</v>
      </c>
      <c r="C2491">
        <v>19</v>
      </c>
      <c r="D2491">
        <v>5</v>
      </c>
      <c r="E2491">
        <v>53</v>
      </c>
      <c r="F2491">
        <v>74</v>
      </c>
    </row>
    <row r="2492" spans="1:6">
      <c r="A2492" t="s">
        <v>2165</v>
      </c>
      <c r="B2492">
        <v>1</v>
      </c>
      <c r="C2492">
        <v>17</v>
      </c>
      <c r="D2492">
        <v>5</v>
      </c>
      <c r="E2492">
        <v>53</v>
      </c>
      <c r="F2492">
        <v>73</v>
      </c>
    </row>
    <row r="2493" spans="1:6">
      <c r="A2493" t="s">
        <v>5374</v>
      </c>
      <c r="B2493">
        <v>1</v>
      </c>
      <c r="C2493">
        <v>5</v>
      </c>
      <c r="D2493">
        <v>5</v>
      </c>
      <c r="E2493">
        <v>53</v>
      </c>
      <c r="F2493">
        <v>61</v>
      </c>
    </row>
    <row r="2494" spans="1:6">
      <c r="A2494" t="s">
        <v>3105</v>
      </c>
      <c r="B2494">
        <v>1</v>
      </c>
      <c r="C2494">
        <v>8</v>
      </c>
      <c r="D2494">
        <v>5</v>
      </c>
      <c r="E2494">
        <v>53</v>
      </c>
      <c r="F2494">
        <v>68</v>
      </c>
    </row>
    <row r="2495" spans="1:6">
      <c r="A2495" t="s">
        <v>2872</v>
      </c>
      <c r="B2495">
        <v>1</v>
      </c>
      <c r="C2495">
        <v>10</v>
      </c>
      <c r="D2495">
        <v>4</v>
      </c>
      <c r="E2495">
        <v>53</v>
      </c>
      <c r="F2495">
        <v>67</v>
      </c>
    </row>
    <row r="2496" spans="1:6">
      <c r="A2496" t="s">
        <v>6123</v>
      </c>
      <c r="B2496">
        <v>1</v>
      </c>
      <c r="C2496">
        <v>23</v>
      </c>
      <c r="D2496">
        <v>4</v>
      </c>
      <c r="E2496">
        <v>53</v>
      </c>
      <c r="F2496">
        <v>85</v>
      </c>
    </row>
    <row r="2497" spans="1:6">
      <c r="A2497" t="s">
        <v>4906</v>
      </c>
      <c r="B2497">
        <v>1</v>
      </c>
      <c r="C2497">
        <v>7</v>
      </c>
      <c r="D2497">
        <v>4</v>
      </c>
      <c r="E2497">
        <v>53</v>
      </c>
      <c r="F2497">
        <v>68</v>
      </c>
    </row>
    <row r="2498" spans="1:6">
      <c r="A2498" t="s">
        <v>4635</v>
      </c>
      <c r="B2498">
        <v>1</v>
      </c>
      <c r="C2498">
        <v>8</v>
      </c>
      <c r="D2498">
        <v>4</v>
      </c>
      <c r="E2498">
        <v>53</v>
      </c>
      <c r="F2498">
        <v>74</v>
      </c>
    </row>
    <row r="2499" spans="1:6">
      <c r="A2499" t="s">
        <v>6301</v>
      </c>
      <c r="B2499">
        <v>1</v>
      </c>
      <c r="C2499">
        <v>5</v>
      </c>
      <c r="D2499">
        <v>4</v>
      </c>
      <c r="E2499">
        <v>53</v>
      </c>
      <c r="F2499">
        <v>62</v>
      </c>
    </row>
    <row r="2500" spans="1:6">
      <c r="A2500" t="s">
        <v>2918</v>
      </c>
      <c r="B2500">
        <v>1</v>
      </c>
      <c r="C2500">
        <v>9</v>
      </c>
      <c r="D2500">
        <v>4</v>
      </c>
      <c r="E2500">
        <v>53</v>
      </c>
      <c r="F2500">
        <v>64</v>
      </c>
    </row>
    <row r="2501" spans="1:6">
      <c r="A2501" t="s">
        <v>6221</v>
      </c>
      <c r="B2501">
        <v>1</v>
      </c>
      <c r="C2501">
        <v>11</v>
      </c>
      <c r="D2501">
        <v>4</v>
      </c>
      <c r="E2501">
        <v>53</v>
      </c>
      <c r="F2501">
        <v>67</v>
      </c>
    </row>
    <row r="2502" spans="1:6">
      <c r="A2502" t="s">
        <v>3580</v>
      </c>
      <c r="B2502">
        <v>0</v>
      </c>
      <c r="C2502">
        <v>0</v>
      </c>
      <c r="D2502">
        <v>3</v>
      </c>
      <c r="E2502">
        <v>53</v>
      </c>
      <c r="F2502">
        <v>53</v>
      </c>
    </row>
    <row r="2503" spans="1:6">
      <c r="A2503" t="s">
        <v>2733</v>
      </c>
      <c r="B2503">
        <v>1</v>
      </c>
      <c r="C2503">
        <v>28</v>
      </c>
      <c r="D2503">
        <v>3</v>
      </c>
      <c r="E2503">
        <v>53</v>
      </c>
      <c r="F2503">
        <v>95</v>
      </c>
    </row>
    <row r="2504" spans="1:6">
      <c r="A2504" t="s">
        <v>5785</v>
      </c>
      <c r="B2504">
        <v>1</v>
      </c>
      <c r="C2504">
        <v>22</v>
      </c>
      <c r="D2504">
        <v>3</v>
      </c>
      <c r="E2504">
        <v>53</v>
      </c>
      <c r="F2504">
        <v>88</v>
      </c>
    </row>
    <row r="2505" spans="1:6">
      <c r="A2505" t="s">
        <v>4244</v>
      </c>
      <c r="B2505">
        <v>1</v>
      </c>
      <c r="C2505">
        <v>18</v>
      </c>
      <c r="D2505">
        <v>3</v>
      </c>
      <c r="E2505">
        <v>53</v>
      </c>
      <c r="F2505">
        <v>83</v>
      </c>
    </row>
    <row r="2506" spans="1:6">
      <c r="A2506" t="s">
        <v>1276</v>
      </c>
      <c r="B2506">
        <v>0</v>
      </c>
      <c r="C2506">
        <v>0</v>
      </c>
      <c r="D2506">
        <v>3</v>
      </c>
      <c r="E2506">
        <v>53</v>
      </c>
      <c r="F2506">
        <v>53</v>
      </c>
    </row>
    <row r="2507" spans="1:6">
      <c r="A2507" t="s">
        <v>3342</v>
      </c>
      <c r="B2507">
        <v>0</v>
      </c>
      <c r="C2507">
        <v>0</v>
      </c>
      <c r="D2507">
        <v>2</v>
      </c>
      <c r="E2507">
        <v>53</v>
      </c>
      <c r="F2507">
        <v>53</v>
      </c>
    </row>
    <row r="2508" spans="1:6">
      <c r="A2508" t="s">
        <v>3998</v>
      </c>
      <c r="B2508">
        <v>0</v>
      </c>
      <c r="C2508">
        <v>0</v>
      </c>
      <c r="D2508">
        <v>2</v>
      </c>
      <c r="E2508">
        <v>53</v>
      </c>
      <c r="F2508">
        <v>53</v>
      </c>
    </row>
    <row r="2509" spans="1:6">
      <c r="A2509" t="s">
        <v>4123</v>
      </c>
      <c r="B2509">
        <v>0</v>
      </c>
      <c r="C2509">
        <v>0</v>
      </c>
      <c r="D2509">
        <v>2</v>
      </c>
      <c r="E2509">
        <v>53</v>
      </c>
      <c r="F2509">
        <v>53</v>
      </c>
    </row>
    <row r="2510" spans="1:6">
      <c r="A2510" t="s">
        <v>3271</v>
      </c>
      <c r="B2510">
        <v>0</v>
      </c>
      <c r="C2510">
        <v>0</v>
      </c>
      <c r="D2510">
        <v>1</v>
      </c>
      <c r="E2510">
        <v>53</v>
      </c>
      <c r="F2510">
        <v>53</v>
      </c>
    </row>
    <row r="2511" spans="1:6">
      <c r="A2511" t="s">
        <v>6213</v>
      </c>
      <c r="B2511">
        <v>0</v>
      </c>
      <c r="C2511">
        <v>0</v>
      </c>
      <c r="D2511">
        <v>1</v>
      </c>
      <c r="E2511">
        <v>53</v>
      </c>
      <c r="F2511">
        <v>53</v>
      </c>
    </row>
    <row r="2512" spans="1:6">
      <c r="A2512" t="s">
        <v>4566</v>
      </c>
      <c r="B2512">
        <v>0</v>
      </c>
      <c r="C2512">
        <v>0</v>
      </c>
      <c r="D2512">
        <v>1</v>
      </c>
      <c r="E2512">
        <v>53</v>
      </c>
      <c r="F2512">
        <v>53</v>
      </c>
    </row>
    <row r="2513" spans="1:6">
      <c r="A2513" t="s">
        <v>2593</v>
      </c>
      <c r="B2513">
        <v>0</v>
      </c>
      <c r="C2513">
        <v>0</v>
      </c>
      <c r="D2513">
        <v>1</v>
      </c>
      <c r="E2513">
        <v>53</v>
      </c>
      <c r="F2513">
        <v>53</v>
      </c>
    </row>
    <row r="2514" spans="1:6">
      <c r="A2514" t="s">
        <v>4430</v>
      </c>
      <c r="B2514">
        <v>0</v>
      </c>
      <c r="C2514">
        <v>0</v>
      </c>
      <c r="D2514">
        <v>1</v>
      </c>
      <c r="E2514">
        <v>53</v>
      </c>
      <c r="F2514">
        <v>53</v>
      </c>
    </row>
    <row r="2515" spans="1:6">
      <c r="A2515" t="s">
        <v>5732</v>
      </c>
      <c r="B2515">
        <v>0</v>
      </c>
      <c r="C2515">
        <v>0</v>
      </c>
      <c r="D2515">
        <v>1</v>
      </c>
      <c r="E2515">
        <v>53</v>
      </c>
      <c r="F2515">
        <v>53</v>
      </c>
    </row>
    <row r="2516" spans="1:6">
      <c r="A2516" t="s">
        <v>576</v>
      </c>
      <c r="B2516">
        <v>1</v>
      </c>
      <c r="C2516">
        <v>6</v>
      </c>
      <c r="D2516">
        <v>5</v>
      </c>
      <c r="E2516">
        <v>52</v>
      </c>
      <c r="F2516">
        <v>62</v>
      </c>
    </row>
    <row r="2517" spans="1:6">
      <c r="A2517" t="s">
        <v>3576</v>
      </c>
      <c r="B2517">
        <v>1</v>
      </c>
      <c r="C2517">
        <v>3</v>
      </c>
      <c r="D2517">
        <v>5</v>
      </c>
      <c r="E2517">
        <v>52</v>
      </c>
      <c r="F2517">
        <v>56</v>
      </c>
    </row>
    <row r="2518" spans="1:6">
      <c r="A2518" t="s">
        <v>2582</v>
      </c>
      <c r="B2518">
        <v>1</v>
      </c>
      <c r="C2518">
        <v>7</v>
      </c>
      <c r="D2518">
        <v>5</v>
      </c>
      <c r="E2518">
        <v>52</v>
      </c>
      <c r="F2518">
        <v>64</v>
      </c>
    </row>
    <row r="2519" spans="1:6">
      <c r="A2519" t="s">
        <v>2419</v>
      </c>
      <c r="B2519">
        <v>1</v>
      </c>
      <c r="C2519">
        <v>11</v>
      </c>
      <c r="D2519">
        <v>5</v>
      </c>
      <c r="E2519">
        <v>52</v>
      </c>
      <c r="F2519">
        <v>74</v>
      </c>
    </row>
    <row r="2520" spans="1:6">
      <c r="A2520" t="s">
        <v>605</v>
      </c>
      <c r="B2520">
        <v>1</v>
      </c>
      <c r="C2520">
        <v>14</v>
      </c>
      <c r="D2520">
        <v>4</v>
      </c>
      <c r="E2520">
        <v>52</v>
      </c>
      <c r="F2520">
        <v>76</v>
      </c>
    </row>
    <row r="2521" spans="1:6">
      <c r="A2521" t="s">
        <v>5065</v>
      </c>
      <c r="B2521">
        <v>1</v>
      </c>
      <c r="C2521">
        <v>11</v>
      </c>
      <c r="D2521">
        <v>4</v>
      </c>
      <c r="E2521">
        <v>52</v>
      </c>
      <c r="F2521">
        <v>73</v>
      </c>
    </row>
    <row r="2522" spans="1:6">
      <c r="A2522" t="s">
        <v>5776</v>
      </c>
      <c r="B2522">
        <v>1</v>
      </c>
      <c r="C2522">
        <v>11</v>
      </c>
      <c r="D2522">
        <v>4</v>
      </c>
      <c r="E2522">
        <v>52</v>
      </c>
      <c r="F2522">
        <v>69</v>
      </c>
    </row>
    <row r="2523" spans="1:6">
      <c r="A2523" t="s">
        <v>1756</v>
      </c>
      <c r="B2523">
        <v>1</v>
      </c>
      <c r="C2523">
        <v>18</v>
      </c>
      <c r="D2523">
        <v>3</v>
      </c>
      <c r="E2523">
        <v>52</v>
      </c>
      <c r="F2523">
        <v>78</v>
      </c>
    </row>
    <row r="2524" spans="1:6">
      <c r="A2524" t="s">
        <v>3300</v>
      </c>
      <c r="B2524">
        <v>0</v>
      </c>
      <c r="C2524">
        <v>0</v>
      </c>
      <c r="D2524">
        <v>2</v>
      </c>
      <c r="E2524">
        <v>52</v>
      </c>
      <c r="F2524">
        <v>52</v>
      </c>
    </row>
    <row r="2525" spans="1:6">
      <c r="A2525" t="s">
        <v>2768</v>
      </c>
      <c r="B2525">
        <v>0</v>
      </c>
      <c r="C2525">
        <v>0</v>
      </c>
      <c r="D2525">
        <v>2</v>
      </c>
      <c r="E2525">
        <v>52</v>
      </c>
      <c r="F2525">
        <v>52</v>
      </c>
    </row>
    <row r="2526" spans="1:6">
      <c r="A2526" t="s">
        <v>5738</v>
      </c>
      <c r="B2526">
        <v>0</v>
      </c>
      <c r="C2526">
        <v>0</v>
      </c>
      <c r="D2526">
        <v>2</v>
      </c>
      <c r="E2526">
        <v>52</v>
      </c>
      <c r="F2526">
        <v>52</v>
      </c>
    </row>
    <row r="2527" spans="1:6">
      <c r="A2527" t="s">
        <v>4154</v>
      </c>
      <c r="B2527">
        <v>0</v>
      </c>
      <c r="C2527">
        <v>0</v>
      </c>
      <c r="D2527">
        <v>2</v>
      </c>
      <c r="E2527">
        <v>52</v>
      </c>
      <c r="F2527">
        <v>52</v>
      </c>
    </row>
    <row r="2528" spans="1:6">
      <c r="A2528" t="s">
        <v>5972</v>
      </c>
      <c r="B2528">
        <v>0</v>
      </c>
      <c r="C2528">
        <v>0</v>
      </c>
      <c r="D2528">
        <v>2</v>
      </c>
      <c r="E2528">
        <v>52</v>
      </c>
      <c r="F2528">
        <v>52</v>
      </c>
    </row>
    <row r="2529" spans="1:6">
      <c r="A2529" t="s">
        <v>5768</v>
      </c>
      <c r="B2529">
        <v>0</v>
      </c>
      <c r="C2529">
        <v>0</v>
      </c>
      <c r="D2529">
        <v>2</v>
      </c>
      <c r="E2529">
        <v>52</v>
      </c>
      <c r="F2529">
        <v>52</v>
      </c>
    </row>
    <row r="2530" spans="1:6">
      <c r="A2530" t="s">
        <v>1444</v>
      </c>
      <c r="B2530">
        <v>0</v>
      </c>
      <c r="C2530">
        <v>0</v>
      </c>
      <c r="D2530">
        <v>1</v>
      </c>
      <c r="E2530">
        <v>52</v>
      </c>
      <c r="F2530">
        <v>52</v>
      </c>
    </row>
    <row r="2531" spans="1:6">
      <c r="A2531" t="s">
        <v>3386</v>
      </c>
      <c r="B2531">
        <v>0</v>
      </c>
      <c r="C2531">
        <v>0</v>
      </c>
      <c r="D2531">
        <v>1</v>
      </c>
      <c r="E2531">
        <v>52</v>
      </c>
      <c r="F2531">
        <v>52</v>
      </c>
    </row>
    <row r="2532" spans="1:6">
      <c r="A2532" t="s">
        <v>5722</v>
      </c>
      <c r="B2532">
        <v>0</v>
      </c>
      <c r="C2532">
        <v>0</v>
      </c>
      <c r="D2532">
        <v>1</v>
      </c>
      <c r="E2532">
        <v>52</v>
      </c>
      <c r="F2532">
        <v>52</v>
      </c>
    </row>
    <row r="2533" spans="1:6">
      <c r="A2533" t="s">
        <v>5174</v>
      </c>
      <c r="B2533">
        <v>1</v>
      </c>
      <c r="C2533">
        <v>14</v>
      </c>
      <c r="D2533">
        <v>5</v>
      </c>
      <c r="E2533">
        <v>51</v>
      </c>
      <c r="F2533">
        <v>70</v>
      </c>
    </row>
    <row r="2534" spans="1:6">
      <c r="A2534" t="s">
        <v>4444</v>
      </c>
      <c r="B2534">
        <v>1</v>
      </c>
      <c r="C2534">
        <v>16</v>
      </c>
      <c r="D2534">
        <v>5</v>
      </c>
      <c r="E2534">
        <v>51</v>
      </c>
      <c r="F2534">
        <v>73</v>
      </c>
    </row>
    <row r="2535" spans="1:6">
      <c r="A2535" t="s">
        <v>3649</v>
      </c>
      <c r="B2535">
        <v>1</v>
      </c>
      <c r="C2535">
        <v>14</v>
      </c>
      <c r="D2535">
        <v>5</v>
      </c>
      <c r="E2535">
        <v>51</v>
      </c>
      <c r="F2535">
        <v>71</v>
      </c>
    </row>
    <row r="2536" spans="1:6">
      <c r="A2536" t="s">
        <v>772</v>
      </c>
      <c r="B2536">
        <v>1</v>
      </c>
      <c r="C2536">
        <v>13</v>
      </c>
      <c r="D2536">
        <v>5</v>
      </c>
      <c r="E2536">
        <v>51</v>
      </c>
      <c r="F2536">
        <v>72</v>
      </c>
    </row>
    <row r="2537" spans="1:6">
      <c r="A2537" t="s">
        <v>4853</v>
      </c>
      <c r="B2537">
        <v>1</v>
      </c>
      <c r="C2537">
        <v>21</v>
      </c>
      <c r="D2537">
        <v>5</v>
      </c>
      <c r="E2537">
        <v>51</v>
      </c>
      <c r="F2537">
        <v>78</v>
      </c>
    </row>
    <row r="2538" spans="1:6">
      <c r="A2538" t="s">
        <v>2406</v>
      </c>
      <c r="B2538">
        <v>1</v>
      </c>
      <c r="C2538">
        <v>31</v>
      </c>
      <c r="D2538">
        <v>4</v>
      </c>
      <c r="E2538">
        <v>51</v>
      </c>
      <c r="F2538">
        <v>91</v>
      </c>
    </row>
    <row r="2539" spans="1:6">
      <c r="A2539" t="s">
        <v>566</v>
      </c>
      <c r="B2539">
        <v>1</v>
      </c>
      <c r="C2539">
        <v>8</v>
      </c>
      <c r="D2539">
        <v>4</v>
      </c>
      <c r="E2539">
        <v>51</v>
      </c>
      <c r="F2539">
        <v>60</v>
      </c>
    </row>
    <row r="2540" spans="1:6">
      <c r="A2540" t="s">
        <v>2502</v>
      </c>
      <c r="B2540">
        <v>1</v>
      </c>
      <c r="C2540">
        <v>6</v>
      </c>
      <c r="D2540">
        <v>4</v>
      </c>
      <c r="E2540">
        <v>51</v>
      </c>
      <c r="F2540">
        <v>57</v>
      </c>
    </row>
    <row r="2541" spans="1:6">
      <c r="A2541" t="s">
        <v>2630</v>
      </c>
      <c r="B2541">
        <v>1</v>
      </c>
      <c r="C2541">
        <v>7</v>
      </c>
      <c r="D2541">
        <v>4</v>
      </c>
      <c r="E2541">
        <v>51</v>
      </c>
      <c r="F2541">
        <v>62</v>
      </c>
    </row>
    <row r="2542" spans="1:6">
      <c r="A2542" t="s">
        <v>5302</v>
      </c>
      <c r="B2542">
        <v>1</v>
      </c>
      <c r="C2542">
        <v>11</v>
      </c>
      <c r="D2542">
        <v>4</v>
      </c>
      <c r="E2542">
        <v>51</v>
      </c>
      <c r="F2542">
        <v>66</v>
      </c>
    </row>
    <row r="2543" spans="1:6">
      <c r="A2543" t="s">
        <v>4424</v>
      </c>
      <c r="B2543">
        <v>1</v>
      </c>
      <c r="C2543">
        <v>6</v>
      </c>
      <c r="D2543">
        <v>4</v>
      </c>
      <c r="E2543">
        <v>51</v>
      </c>
      <c r="F2543">
        <v>60</v>
      </c>
    </row>
    <row r="2544" spans="1:6">
      <c r="A2544" t="s">
        <v>1239</v>
      </c>
      <c r="B2544">
        <v>1</v>
      </c>
      <c r="C2544">
        <v>7</v>
      </c>
      <c r="D2544">
        <v>4</v>
      </c>
      <c r="E2544">
        <v>51</v>
      </c>
      <c r="F2544">
        <v>61</v>
      </c>
    </row>
    <row r="2545" spans="1:6">
      <c r="A2545" t="s">
        <v>3798</v>
      </c>
      <c r="B2545">
        <v>0</v>
      </c>
      <c r="C2545">
        <v>0</v>
      </c>
      <c r="D2545">
        <v>3</v>
      </c>
      <c r="E2545">
        <v>51</v>
      </c>
      <c r="F2545">
        <v>51</v>
      </c>
    </row>
    <row r="2546" spans="1:6">
      <c r="A2546" t="s">
        <v>4740</v>
      </c>
      <c r="B2546">
        <v>0</v>
      </c>
      <c r="C2546">
        <v>0</v>
      </c>
      <c r="D2546">
        <v>2</v>
      </c>
      <c r="E2546">
        <v>51</v>
      </c>
      <c r="F2546">
        <v>51</v>
      </c>
    </row>
    <row r="2547" spans="1:6">
      <c r="A2547" t="s">
        <v>1571</v>
      </c>
      <c r="B2547">
        <v>0</v>
      </c>
      <c r="C2547">
        <v>0</v>
      </c>
      <c r="D2547">
        <v>2</v>
      </c>
      <c r="E2547">
        <v>51</v>
      </c>
      <c r="F2547">
        <v>51</v>
      </c>
    </row>
    <row r="2548" spans="1:6">
      <c r="A2548" t="s">
        <v>5885</v>
      </c>
      <c r="B2548">
        <v>1</v>
      </c>
      <c r="C2548">
        <v>28</v>
      </c>
      <c r="D2548">
        <v>2</v>
      </c>
      <c r="E2548">
        <v>51</v>
      </c>
      <c r="F2548">
        <v>89</v>
      </c>
    </row>
    <row r="2549" spans="1:6">
      <c r="A2549" t="s">
        <v>2012</v>
      </c>
      <c r="B2549">
        <v>1</v>
      </c>
      <c r="C2549">
        <v>3</v>
      </c>
      <c r="D2549">
        <v>2</v>
      </c>
      <c r="E2549">
        <v>51</v>
      </c>
      <c r="F2549">
        <v>54</v>
      </c>
    </row>
    <row r="2550" spans="1:6">
      <c r="A2550" t="s">
        <v>2804</v>
      </c>
      <c r="B2550">
        <v>1</v>
      </c>
      <c r="C2550">
        <v>25</v>
      </c>
      <c r="D2550">
        <v>2</v>
      </c>
      <c r="E2550">
        <v>51</v>
      </c>
      <c r="F2550">
        <v>88</v>
      </c>
    </row>
    <row r="2551" spans="1:6">
      <c r="A2551" t="s">
        <v>1390</v>
      </c>
      <c r="B2551">
        <v>0</v>
      </c>
      <c r="C2551">
        <v>0</v>
      </c>
      <c r="D2551">
        <v>1</v>
      </c>
      <c r="E2551">
        <v>51</v>
      </c>
      <c r="F2551">
        <v>51</v>
      </c>
    </row>
    <row r="2552" spans="1:6">
      <c r="A2552" t="s">
        <v>1909</v>
      </c>
      <c r="B2552">
        <v>0</v>
      </c>
      <c r="C2552">
        <v>0</v>
      </c>
      <c r="D2552">
        <v>1</v>
      </c>
      <c r="E2552">
        <v>51</v>
      </c>
      <c r="F2552">
        <v>51</v>
      </c>
    </row>
    <row r="2553" spans="1:6">
      <c r="A2553" t="s">
        <v>267</v>
      </c>
      <c r="B2553">
        <v>1</v>
      </c>
      <c r="C2553">
        <v>5</v>
      </c>
      <c r="D2553">
        <v>5</v>
      </c>
      <c r="E2553">
        <v>50</v>
      </c>
      <c r="F2553">
        <v>55</v>
      </c>
    </row>
    <row r="2554" spans="1:6">
      <c r="A2554" t="s">
        <v>348</v>
      </c>
      <c r="B2554">
        <v>1</v>
      </c>
      <c r="C2554">
        <v>7</v>
      </c>
      <c r="D2554">
        <v>5</v>
      </c>
      <c r="E2554">
        <v>50</v>
      </c>
      <c r="F2554">
        <v>64</v>
      </c>
    </row>
    <row r="2555" spans="1:6">
      <c r="A2555" t="s">
        <v>2172</v>
      </c>
      <c r="B2555">
        <v>1</v>
      </c>
      <c r="C2555">
        <v>6</v>
      </c>
      <c r="D2555">
        <v>5</v>
      </c>
      <c r="E2555">
        <v>50</v>
      </c>
      <c r="F2555">
        <v>57</v>
      </c>
    </row>
    <row r="2556" spans="1:6">
      <c r="A2556" t="s">
        <v>4080</v>
      </c>
      <c r="B2556">
        <v>1</v>
      </c>
      <c r="C2556">
        <v>10</v>
      </c>
      <c r="D2556">
        <v>5</v>
      </c>
      <c r="E2556">
        <v>50</v>
      </c>
      <c r="F2556">
        <v>68</v>
      </c>
    </row>
    <row r="2557" spans="1:6">
      <c r="A2557" t="s">
        <v>4611</v>
      </c>
      <c r="B2557">
        <v>1</v>
      </c>
      <c r="C2557">
        <v>11</v>
      </c>
      <c r="D2557">
        <v>5</v>
      </c>
      <c r="E2557">
        <v>50</v>
      </c>
      <c r="F2557">
        <v>69</v>
      </c>
    </row>
    <row r="2558" spans="1:6">
      <c r="A2558" t="s">
        <v>1844</v>
      </c>
      <c r="B2558">
        <v>1</v>
      </c>
      <c r="C2558">
        <v>13</v>
      </c>
      <c r="D2558">
        <v>4</v>
      </c>
      <c r="E2558">
        <v>50</v>
      </c>
      <c r="F2558">
        <v>68</v>
      </c>
    </row>
    <row r="2559" spans="1:6">
      <c r="A2559" t="s">
        <v>4422</v>
      </c>
      <c r="B2559">
        <v>1</v>
      </c>
      <c r="C2559">
        <v>7</v>
      </c>
      <c r="D2559">
        <v>3</v>
      </c>
      <c r="E2559">
        <v>50</v>
      </c>
      <c r="F2559">
        <v>67</v>
      </c>
    </row>
    <row r="2560" spans="1:6">
      <c r="A2560" t="s">
        <v>2106</v>
      </c>
      <c r="B2560">
        <v>0</v>
      </c>
      <c r="C2560">
        <v>0</v>
      </c>
      <c r="D2560">
        <v>2</v>
      </c>
      <c r="E2560">
        <v>50</v>
      </c>
      <c r="F2560">
        <v>50</v>
      </c>
    </row>
    <row r="2561" spans="1:6">
      <c r="A2561" t="s">
        <v>6061</v>
      </c>
      <c r="B2561">
        <v>0</v>
      </c>
      <c r="C2561">
        <v>0</v>
      </c>
      <c r="D2561">
        <v>2</v>
      </c>
      <c r="E2561">
        <v>50</v>
      </c>
      <c r="F2561">
        <v>50</v>
      </c>
    </row>
    <row r="2562" spans="1:6">
      <c r="A2562" t="s">
        <v>2547</v>
      </c>
      <c r="B2562">
        <v>0</v>
      </c>
      <c r="C2562">
        <v>0</v>
      </c>
      <c r="D2562">
        <v>2</v>
      </c>
      <c r="E2562">
        <v>50</v>
      </c>
      <c r="F2562">
        <v>50</v>
      </c>
    </row>
    <row r="2563" spans="1:6">
      <c r="A2563" t="s">
        <v>6168</v>
      </c>
      <c r="B2563">
        <v>1</v>
      </c>
      <c r="C2563">
        <v>21</v>
      </c>
      <c r="D2563">
        <v>2</v>
      </c>
      <c r="E2563">
        <v>50</v>
      </c>
      <c r="F2563">
        <v>84</v>
      </c>
    </row>
    <row r="2564" spans="1:6">
      <c r="A2564" t="s">
        <v>6143</v>
      </c>
      <c r="B2564">
        <v>0</v>
      </c>
      <c r="C2564">
        <v>0</v>
      </c>
      <c r="D2564">
        <v>1</v>
      </c>
      <c r="E2564">
        <v>50</v>
      </c>
      <c r="F2564">
        <v>50</v>
      </c>
    </row>
    <row r="2565" spans="1:6">
      <c r="A2565" t="s">
        <v>2318</v>
      </c>
      <c r="B2565">
        <v>0</v>
      </c>
      <c r="C2565">
        <v>0</v>
      </c>
      <c r="D2565">
        <v>1</v>
      </c>
      <c r="E2565">
        <v>50</v>
      </c>
      <c r="F2565">
        <v>50</v>
      </c>
    </row>
    <row r="2566" spans="1:6">
      <c r="A2566" t="s">
        <v>342</v>
      </c>
      <c r="B2566">
        <v>0</v>
      </c>
      <c r="C2566">
        <v>0</v>
      </c>
      <c r="D2566">
        <v>1</v>
      </c>
      <c r="E2566">
        <v>50</v>
      </c>
      <c r="F2566">
        <v>50</v>
      </c>
    </row>
    <row r="2567" spans="1:6">
      <c r="A2567" t="s">
        <v>3286</v>
      </c>
      <c r="B2567">
        <v>1</v>
      </c>
      <c r="C2567">
        <v>5</v>
      </c>
      <c r="D2567">
        <v>5</v>
      </c>
      <c r="E2567">
        <v>49</v>
      </c>
      <c r="F2567">
        <v>57</v>
      </c>
    </row>
    <row r="2568" spans="1:6">
      <c r="A2568" t="s">
        <v>3288</v>
      </c>
      <c r="B2568">
        <v>1</v>
      </c>
      <c r="C2568">
        <v>9</v>
      </c>
      <c r="D2568">
        <v>5</v>
      </c>
      <c r="E2568">
        <v>49</v>
      </c>
      <c r="F2568">
        <v>65</v>
      </c>
    </row>
    <row r="2569" spans="1:6">
      <c r="A2569" t="s">
        <v>6012</v>
      </c>
      <c r="B2569">
        <v>1</v>
      </c>
      <c r="C2569">
        <v>2</v>
      </c>
      <c r="D2569">
        <v>5</v>
      </c>
      <c r="E2569">
        <v>49</v>
      </c>
      <c r="F2569">
        <v>51</v>
      </c>
    </row>
    <row r="2570" spans="1:6">
      <c r="A2570" t="s">
        <v>4620</v>
      </c>
      <c r="B2570">
        <v>1</v>
      </c>
      <c r="C2570">
        <v>6</v>
      </c>
      <c r="D2570">
        <v>5</v>
      </c>
      <c r="E2570">
        <v>49</v>
      </c>
      <c r="F2570">
        <v>56</v>
      </c>
    </row>
    <row r="2571" spans="1:6">
      <c r="A2571" t="s">
        <v>3545</v>
      </c>
      <c r="B2571">
        <v>1</v>
      </c>
      <c r="C2571">
        <v>6</v>
      </c>
      <c r="D2571">
        <v>5</v>
      </c>
      <c r="E2571">
        <v>49</v>
      </c>
      <c r="F2571">
        <v>57</v>
      </c>
    </row>
    <row r="2572" spans="1:6">
      <c r="A2572" t="s">
        <v>3180</v>
      </c>
      <c r="B2572">
        <v>1</v>
      </c>
      <c r="C2572">
        <v>2</v>
      </c>
      <c r="D2572">
        <v>5</v>
      </c>
      <c r="E2572">
        <v>49</v>
      </c>
      <c r="F2572">
        <v>53</v>
      </c>
    </row>
    <row r="2573" spans="1:6">
      <c r="A2573" t="s">
        <v>761</v>
      </c>
      <c r="B2573">
        <v>1</v>
      </c>
      <c r="C2573">
        <v>16</v>
      </c>
      <c r="D2573">
        <v>5</v>
      </c>
      <c r="E2573">
        <v>49</v>
      </c>
      <c r="F2573">
        <v>71</v>
      </c>
    </row>
    <row r="2574" spans="1:6">
      <c r="A2574" t="s">
        <v>4118</v>
      </c>
      <c r="B2574">
        <v>1</v>
      </c>
      <c r="C2574">
        <v>14</v>
      </c>
      <c r="D2574">
        <v>4</v>
      </c>
      <c r="E2574">
        <v>49</v>
      </c>
      <c r="F2574">
        <v>67</v>
      </c>
    </row>
    <row r="2575" spans="1:6">
      <c r="A2575" t="s">
        <v>1169</v>
      </c>
      <c r="B2575">
        <v>1</v>
      </c>
      <c r="C2575">
        <v>3</v>
      </c>
      <c r="D2575">
        <v>4</v>
      </c>
      <c r="E2575">
        <v>49</v>
      </c>
      <c r="F2575">
        <v>55</v>
      </c>
    </row>
    <row r="2576" spans="1:6">
      <c r="A2576" t="s">
        <v>5357</v>
      </c>
      <c r="B2576">
        <v>1</v>
      </c>
      <c r="C2576">
        <v>33</v>
      </c>
      <c r="D2576">
        <v>4</v>
      </c>
      <c r="E2576">
        <v>49</v>
      </c>
      <c r="F2576">
        <v>98</v>
      </c>
    </row>
    <row r="2577" spans="1:6">
      <c r="A2577" t="s">
        <v>982</v>
      </c>
      <c r="B2577">
        <v>1</v>
      </c>
      <c r="C2577">
        <v>9</v>
      </c>
      <c r="D2577">
        <v>4</v>
      </c>
      <c r="E2577">
        <v>49</v>
      </c>
      <c r="F2577">
        <v>60</v>
      </c>
    </row>
    <row r="2578" spans="1:6">
      <c r="A2578" t="s">
        <v>4662</v>
      </c>
      <c r="B2578">
        <v>1</v>
      </c>
      <c r="C2578">
        <v>4</v>
      </c>
      <c r="D2578">
        <v>4</v>
      </c>
      <c r="E2578">
        <v>49</v>
      </c>
      <c r="F2578">
        <v>53</v>
      </c>
    </row>
    <row r="2579" spans="1:6">
      <c r="A2579" t="s">
        <v>2437</v>
      </c>
      <c r="B2579">
        <v>1</v>
      </c>
      <c r="C2579">
        <v>7</v>
      </c>
      <c r="D2579">
        <v>4</v>
      </c>
      <c r="E2579">
        <v>49</v>
      </c>
      <c r="F2579">
        <v>64</v>
      </c>
    </row>
    <row r="2580" spans="1:6">
      <c r="A2580" t="s">
        <v>5320</v>
      </c>
      <c r="B2580">
        <v>1</v>
      </c>
      <c r="C2580">
        <v>11</v>
      </c>
      <c r="D2580">
        <v>4</v>
      </c>
      <c r="E2580">
        <v>49</v>
      </c>
      <c r="F2580">
        <v>75</v>
      </c>
    </row>
    <row r="2581" spans="1:6">
      <c r="A2581" t="s">
        <v>2692</v>
      </c>
      <c r="B2581">
        <v>1</v>
      </c>
      <c r="C2581">
        <v>31</v>
      </c>
      <c r="D2581">
        <v>3</v>
      </c>
      <c r="E2581">
        <v>49</v>
      </c>
      <c r="F2581">
        <v>93</v>
      </c>
    </row>
    <row r="2582" spans="1:6">
      <c r="A2582" t="s">
        <v>4232</v>
      </c>
      <c r="B2582">
        <v>0</v>
      </c>
      <c r="C2582">
        <v>0</v>
      </c>
      <c r="D2582">
        <v>2</v>
      </c>
      <c r="E2582">
        <v>49</v>
      </c>
      <c r="F2582">
        <v>49</v>
      </c>
    </row>
    <row r="2583" spans="1:6">
      <c r="A2583" t="s">
        <v>4598</v>
      </c>
      <c r="B2583">
        <v>0</v>
      </c>
      <c r="C2583">
        <v>0</v>
      </c>
      <c r="D2583">
        <v>2</v>
      </c>
      <c r="E2583">
        <v>49</v>
      </c>
      <c r="F2583">
        <v>49</v>
      </c>
    </row>
    <row r="2584" spans="1:6">
      <c r="A2584" t="s">
        <v>5863</v>
      </c>
      <c r="B2584">
        <v>1</v>
      </c>
      <c r="C2584">
        <v>3</v>
      </c>
      <c r="D2584">
        <v>2</v>
      </c>
      <c r="E2584">
        <v>49</v>
      </c>
      <c r="F2584">
        <v>54</v>
      </c>
    </row>
    <row r="2585" spans="1:6">
      <c r="A2585" t="s">
        <v>3821</v>
      </c>
      <c r="B2585">
        <v>0</v>
      </c>
      <c r="C2585">
        <v>0</v>
      </c>
      <c r="D2585">
        <v>1</v>
      </c>
      <c r="E2585">
        <v>49</v>
      </c>
      <c r="F2585">
        <v>49</v>
      </c>
    </row>
    <row r="2586" spans="1:6">
      <c r="A2586" t="s">
        <v>3221</v>
      </c>
      <c r="B2586">
        <v>0</v>
      </c>
      <c r="C2586">
        <v>0</v>
      </c>
      <c r="D2586">
        <v>1</v>
      </c>
      <c r="E2586">
        <v>49</v>
      </c>
      <c r="F2586">
        <v>49</v>
      </c>
    </row>
    <row r="2587" spans="1:6">
      <c r="A2587" t="s">
        <v>2829</v>
      </c>
      <c r="B2587">
        <v>0</v>
      </c>
      <c r="C2587">
        <v>0</v>
      </c>
      <c r="D2587">
        <v>1</v>
      </c>
      <c r="E2587">
        <v>49</v>
      </c>
      <c r="F2587">
        <v>49</v>
      </c>
    </row>
    <row r="2588" spans="1:6">
      <c r="A2588" t="s">
        <v>2144</v>
      </c>
      <c r="B2588">
        <v>0</v>
      </c>
      <c r="C2588">
        <v>0</v>
      </c>
      <c r="D2588">
        <v>1</v>
      </c>
      <c r="E2588">
        <v>49</v>
      </c>
      <c r="F2588">
        <v>49</v>
      </c>
    </row>
    <row r="2589" spans="1:6">
      <c r="A2589" t="s">
        <v>5788</v>
      </c>
      <c r="B2589">
        <v>0</v>
      </c>
      <c r="C2589">
        <v>0</v>
      </c>
      <c r="D2589">
        <v>1</v>
      </c>
      <c r="E2589">
        <v>49</v>
      </c>
      <c r="F2589">
        <v>49</v>
      </c>
    </row>
    <row r="2590" spans="1:6">
      <c r="A2590" t="s">
        <v>266</v>
      </c>
      <c r="B2590">
        <v>0</v>
      </c>
      <c r="C2590">
        <v>0</v>
      </c>
      <c r="D2590">
        <v>1</v>
      </c>
      <c r="E2590">
        <v>49</v>
      </c>
      <c r="F2590">
        <v>49</v>
      </c>
    </row>
    <row r="2591" spans="1:6">
      <c r="A2591" t="s">
        <v>1722</v>
      </c>
      <c r="B2591">
        <v>0</v>
      </c>
      <c r="C2591">
        <v>0</v>
      </c>
      <c r="D2591">
        <v>1</v>
      </c>
      <c r="E2591">
        <v>49</v>
      </c>
      <c r="F2591">
        <v>49</v>
      </c>
    </row>
    <row r="2592" spans="1:6">
      <c r="A2592" t="s">
        <v>3457</v>
      </c>
      <c r="B2592">
        <v>0</v>
      </c>
      <c r="C2592">
        <v>0</v>
      </c>
      <c r="D2592">
        <v>1</v>
      </c>
      <c r="E2592">
        <v>49</v>
      </c>
      <c r="F2592">
        <v>49</v>
      </c>
    </row>
    <row r="2593" spans="1:6">
      <c r="A2593" t="s">
        <v>2327</v>
      </c>
      <c r="B2593">
        <v>1</v>
      </c>
      <c r="C2593">
        <v>11</v>
      </c>
      <c r="D2593">
        <v>5</v>
      </c>
      <c r="E2593">
        <v>48</v>
      </c>
      <c r="F2593">
        <v>68</v>
      </c>
    </row>
    <row r="2594" spans="1:6">
      <c r="A2594" t="s">
        <v>1251</v>
      </c>
      <c r="B2594">
        <v>1</v>
      </c>
      <c r="C2594">
        <v>6</v>
      </c>
      <c r="D2594">
        <v>5</v>
      </c>
      <c r="E2594">
        <v>48</v>
      </c>
      <c r="F2594">
        <v>55</v>
      </c>
    </row>
    <row r="2595" spans="1:6">
      <c r="A2595" t="s">
        <v>923</v>
      </c>
      <c r="B2595">
        <v>1</v>
      </c>
      <c r="C2595">
        <v>13</v>
      </c>
      <c r="D2595">
        <v>5</v>
      </c>
      <c r="E2595">
        <v>48</v>
      </c>
      <c r="F2595">
        <v>68</v>
      </c>
    </row>
    <row r="2596" spans="1:6">
      <c r="A2596" t="s">
        <v>5378</v>
      </c>
      <c r="B2596">
        <v>1</v>
      </c>
      <c r="C2596">
        <v>7</v>
      </c>
      <c r="D2596">
        <v>5</v>
      </c>
      <c r="E2596">
        <v>48</v>
      </c>
      <c r="F2596">
        <v>56</v>
      </c>
    </row>
    <row r="2597" spans="1:6">
      <c r="A2597" t="s">
        <v>2461</v>
      </c>
      <c r="B2597">
        <v>1</v>
      </c>
      <c r="C2597">
        <v>5</v>
      </c>
      <c r="D2597">
        <v>5</v>
      </c>
      <c r="E2597">
        <v>48</v>
      </c>
      <c r="F2597">
        <v>55</v>
      </c>
    </row>
    <row r="2598" spans="1:6">
      <c r="A2598" t="s">
        <v>1594</v>
      </c>
      <c r="B2598">
        <v>1</v>
      </c>
      <c r="C2598">
        <v>3</v>
      </c>
      <c r="D2598">
        <v>5</v>
      </c>
      <c r="E2598">
        <v>48</v>
      </c>
      <c r="F2598">
        <v>52</v>
      </c>
    </row>
    <row r="2599" spans="1:6">
      <c r="A2599" t="s">
        <v>2826</v>
      </c>
      <c r="B2599">
        <v>1</v>
      </c>
      <c r="C2599">
        <v>12</v>
      </c>
      <c r="D2599">
        <v>5</v>
      </c>
      <c r="E2599">
        <v>48</v>
      </c>
      <c r="F2599">
        <v>66</v>
      </c>
    </row>
    <row r="2600" spans="1:6">
      <c r="A2600" t="s">
        <v>3038</v>
      </c>
      <c r="B2600">
        <v>1</v>
      </c>
      <c r="C2600">
        <v>12</v>
      </c>
      <c r="D2600">
        <v>4</v>
      </c>
      <c r="E2600">
        <v>48</v>
      </c>
      <c r="F2600">
        <v>63</v>
      </c>
    </row>
    <row r="2601" spans="1:6">
      <c r="A2601" t="s">
        <v>1419</v>
      </c>
      <c r="B2601">
        <v>1</v>
      </c>
      <c r="C2601">
        <v>14</v>
      </c>
      <c r="D2601">
        <v>4</v>
      </c>
      <c r="E2601">
        <v>48</v>
      </c>
      <c r="F2601">
        <v>65</v>
      </c>
    </row>
    <row r="2602" spans="1:6">
      <c r="A2602" t="s">
        <v>3246</v>
      </c>
      <c r="B2602">
        <v>1</v>
      </c>
      <c r="C2602">
        <v>5</v>
      </c>
      <c r="D2602">
        <v>4</v>
      </c>
      <c r="E2602">
        <v>48</v>
      </c>
      <c r="F2602">
        <v>57</v>
      </c>
    </row>
    <row r="2603" spans="1:6">
      <c r="A2603" t="s">
        <v>3452</v>
      </c>
      <c r="B2603">
        <v>1</v>
      </c>
      <c r="C2603">
        <v>4</v>
      </c>
      <c r="D2603">
        <v>4</v>
      </c>
      <c r="E2603">
        <v>48</v>
      </c>
      <c r="F2603">
        <v>57</v>
      </c>
    </row>
    <row r="2604" spans="1:6">
      <c r="A2604" t="s">
        <v>1099</v>
      </c>
      <c r="B2604">
        <v>0</v>
      </c>
      <c r="C2604">
        <v>0</v>
      </c>
      <c r="D2604">
        <v>4</v>
      </c>
      <c r="E2604">
        <v>48</v>
      </c>
      <c r="F2604">
        <v>48</v>
      </c>
    </row>
    <row r="2605" spans="1:6">
      <c r="A2605" t="s">
        <v>3267</v>
      </c>
      <c r="B2605">
        <v>1</v>
      </c>
      <c r="C2605">
        <v>4</v>
      </c>
      <c r="D2605">
        <v>4</v>
      </c>
      <c r="E2605">
        <v>48</v>
      </c>
      <c r="F2605">
        <v>63</v>
      </c>
    </row>
    <row r="2606" spans="1:6">
      <c r="A2606" t="s">
        <v>1238</v>
      </c>
      <c r="B2606">
        <v>1</v>
      </c>
      <c r="C2606">
        <v>5</v>
      </c>
      <c r="D2606">
        <v>4</v>
      </c>
      <c r="E2606">
        <v>48</v>
      </c>
      <c r="F2606">
        <v>55</v>
      </c>
    </row>
    <row r="2607" spans="1:6">
      <c r="A2607" t="s">
        <v>2616</v>
      </c>
      <c r="B2607">
        <v>1</v>
      </c>
      <c r="C2607">
        <v>20</v>
      </c>
      <c r="D2607">
        <v>4</v>
      </c>
      <c r="E2607">
        <v>48</v>
      </c>
      <c r="F2607">
        <v>73</v>
      </c>
    </row>
    <row r="2608" spans="1:6">
      <c r="A2608" t="s">
        <v>1770</v>
      </c>
      <c r="B2608">
        <v>1</v>
      </c>
      <c r="C2608">
        <v>19</v>
      </c>
      <c r="D2608">
        <v>4</v>
      </c>
      <c r="E2608">
        <v>48</v>
      </c>
      <c r="F2608">
        <v>70</v>
      </c>
    </row>
    <row r="2609" spans="1:6">
      <c r="A2609" t="s">
        <v>4450</v>
      </c>
      <c r="B2609">
        <v>1</v>
      </c>
      <c r="C2609">
        <v>11</v>
      </c>
      <c r="D2609">
        <v>4</v>
      </c>
      <c r="E2609">
        <v>48</v>
      </c>
      <c r="F2609">
        <v>71</v>
      </c>
    </row>
    <row r="2610" spans="1:6">
      <c r="A2610" t="s">
        <v>2723</v>
      </c>
      <c r="B2610">
        <v>1</v>
      </c>
      <c r="C2610">
        <v>6</v>
      </c>
      <c r="D2610">
        <v>3</v>
      </c>
      <c r="E2610">
        <v>48</v>
      </c>
      <c r="F2610">
        <v>56</v>
      </c>
    </row>
    <row r="2611" spans="1:6">
      <c r="A2611" t="s">
        <v>4214</v>
      </c>
      <c r="B2611">
        <v>0</v>
      </c>
      <c r="C2611">
        <v>0</v>
      </c>
      <c r="D2611">
        <v>2</v>
      </c>
      <c r="E2611">
        <v>48</v>
      </c>
      <c r="F2611">
        <v>49</v>
      </c>
    </row>
    <row r="2612" spans="1:6">
      <c r="A2612" t="s">
        <v>2827</v>
      </c>
      <c r="B2612">
        <v>0</v>
      </c>
      <c r="C2612">
        <v>0</v>
      </c>
      <c r="D2612">
        <v>2</v>
      </c>
      <c r="E2612">
        <v>48</v>
      </c>
      <c r="F2612">
        <v>48</v>
      </c>
    </row>
    <row r="2613" spans="1:6">
      <c r="A2613" t="s">
        <v>1708</v>
      </c>
      <c r="B2613">
        <v>1</v>
      </c>
      <c r="C2613">
        <v>15</v>
      </c>
      <c r="D2613">
        <v>2</v>
      </c>
      <c r="E2613">
        <v>48</v>
      </c>
      <c r="F2613">
        <v>69</v>
      </c>
    </row>
    <row r="2614" spans="1:6">
      <c r="A2614" t="s">
        <v>2122</v>
      </c>
      <c r="B2614">
        <v>0</v>
      </c>
      <c r="C2614">
        <v>0</v>
      </c>
      <c r="D2614">
        <v>2</v>
      </c>
      <c r="E2614">
        <v>48</v>
      </c>
      <c r="F2614">
        <v>48</v>
      </c>
    </row>
    <row r="2615" spans="1:6">
      <c r="A2615" t="s">
        <v>6286</v>
      </c>
      <c r="B2615">
        <v>0</v>
      </c>
      <c r="C2615">
        <v>0</v>
      </c>
      <c r="D2615">
        <v>1</v>
      </c>
      <c r="E2615">
        <v>48</v>
      </c>
      <c r="F2615">
        <v>48</v>
      </c>
    </row>
    <row r="2616" spans="1:6">
      <c r="A2616" t="s">
        <v>657</v>
      </c>
      <c r="B2616">
        <v>0</v>
      </c>
      <c r="C2616">
        <v>0</v>
      </c>
      <c r="D2616">
        <v>1</v>
      </c>
      <c r="E2616">
        <v>48</v>
      </c>
      <c r="F2616">
        <v>48</v>
      </c>
    </row>
    <row r="2617" spans="1:6">
      <c r="A2617" t="s">
        <v>1802</v>
      </c>
      <c r="B2617">
        <v>1</v>
      </c>
      <c r="C2617">
        <v>37</v>
      </c>
      <c r="D2617">
        <v>1</v>
      </c>
      <c r="E2617">
        <v>48</v>
      </c>
      <c r="F2617">
        <v>99</v>
      </c>
    </row>
    <row r="2618" spans="1:6">
      <c r="A2618" t="s">
        <v>5483</v>
      </c>
      <c r="B2618">
        <v>0</v>
      </c>
      <c r="C2618">
        <v>0</v>
      </c>
      <c r="D2618">
        <v>1</v>
      </c>
      <c r="E2618">
        <v>48</v>
      </c>
      <c r="F2618">
        <v>48</v>
      </c>
    </row>
    <row r="2619" spans="1:6">
      <c r="A2619" t="s">
        <v>1206</v>
      </c>
      <c r="B2619">
        <v>0</v>
      </c>
      <c r="C2619">
        <v>0</v>
      </c>
      <c r="D2619">
        <v>1</v>
      </c>
      <c r="E2619">
        <v>48</v>
      </c>
      <c r="F2619">
        <v>48</v>
      </c>
    </row>
    <row r="2620" spans="1:6">
      <c r="A2620" t="s">
        <v>939</v>
      </c>
      <c r="B2620">
        <v>0</v>
      </c>
      <c r="C2620">
        <v>0</v>
      </c>
      <c r="D2620">
        <v>1</v>
      </c>
      <c r="E2620">
        <v>48</v>
      </c>
      <c r="F2620">
        <v>48</v>
      </c>
    </row>
    <row r="2621" spans="1:6">
      <c r="A2621" t="s">
        <v>1271</v>
      </c>
      <c r="B2621">
        <v>1</v>
      </c>
      <c r="C2621">
        <v>4</v>
      </c>
      <c r="D2621">
        <v>5</v>
      </c>
      <c r="E2621">
        <v>47</v>
      </c>
      <c r="F2621">
        <v>57</v>
      </c>
    </row>
    <row r="2622" spans="1:6">
      <c r="A2622" t="s">
        <v>5262</v>
      </c>
      <c r="B2622">
        <v>1</v>
      </c>
      <c r="C2622">
        <v>10</v>
      </c>
      <c r="D2622">
        <v>5</v>
      </c>
      <c r="E2622">
        <v>47</v>
      </c>
      <c r="F2622">
        <v>62</v>
      </c>
    </row>
    <row r="2623" spans="1:6">
      <c r="A2623" t="s">
        <v>2621</v>
      </c>
      <c r="B2623">
        <v>1</v>
      </c>
      <c r="C2623">
        <v>10</v>
      </c>
      <c r="D2623">
        <v>5</v>
      </c>
      <c r="E2623">
        <v>47</v>
      </c>
      <c r="F2623">
        <v>62</v>
      </c>
    </row>
    <row r="2624" spans="1:6">
      <c r="A2624" t="s">
        <v>3554</v>
      </c>
      <c r="B2624">
        <v>1</v>
      </c>
      <c r="C2624">
        <v>12</v>
      </c>
      <c r="D2624">
        <v>5</v>
      </c>
      <c r="E2624">
        <v>47</v>
      </c>
      <c r="F2624">
        <v>70</v>
      </c>
    </row>
    <row r="2625" spans="1:6">
      <c r="A2625" t="s">
        <v>2606</v>
      </c>
      <c r="B2625">
        <v>1</v>
      </c>
      <c r="C2625">
        <v>5</v>
      </c>
      <c r="D2625">
        <v>5</v>
      </c>
      <c r="E2625">
        <v>47</v>
      </c>
      <c r="F2625">
        <v>55</v>
      </c>
    </row>
    <row r="2626" spans="1:6">
      <c r="A2626" t="s">
        <v>4209</v>
      </c>
      <c r="B2626">
        <v>1</v>
      </c>
      <c r="C2626">
        <v>3</v>
      </c>
      <c r="D2626">
        <v>5</v>
      </c>
      <c r="E2626">
        <v>47</v>
      </c>
      <c r="F2626">
        <v>51</v>
      </c>
    </row>
    <row r="2627" spans="1:6">
      <c r="A2627" t="s">
        <v>3722</v>
      </c>
      <c r="B2627">
        <v>1</v>
      </c>
      <c r="C2627">
        <v>13</v>
      </c>
      <c r="D2627">
        <v>5</v>
      </c>
      <c r="E2627">
        <v>47</v>
      </c>
      <c r="F2627">
        <v>69</v>
      </c>
    </row>
    <row r="2628" spans="1:6">
      <c r="A2628" t="s">
        <v>4912</v>
      </c>
      <c r="B2628">
        <v>1</v>
      </c>
      <c r="C2628">
        <v>5</v>
      </c>
      <c r="D2628">
        <v>5</v>
      </c>
      <c r="E2628">
        <v>47</v>
      </c>
      <c r="F2628">
        <v>56</v>
      </c>
    </row>
    <row r="2629" spans="1:6">
      <c r="A2629" t="s">
        <v>2923</v>
      </c>
      <c r="B2629">
        <v>1</v>
      </c>
      <c r="C2629">
        <v>5</v>
      </c>
      <c r="D2629">
        <v>5</v>
      </c>
      <c r="E2629">
        <v>47</v>
      </c>
      <c r="F2629">
        <v>58</v>
      </c>
    </row>
    <row r="2630" spans="1:6">
      <c r="A2630" t="s">
        <v>1880</v>
      </c>
      <c r="B2630">
        <v>1</v>
      </c>
      <c r="C2630">
        <v>1</v>
      </c>
      <c r="D2630">
        <v>5</v>
      </c>
      <c r="E2630">
        <v>47</v>
      </c>
      <c r="F2630">
        <v>50</v>
      </c>
    </row>
    <row r="2631" spans="1:6">
      <c r="A2631" t="s">
        <v>2164</v>
      </c>
      <c r="B2631">
        <v>1</v>
      </c>
      <c r="C2631">
        <v>10</v>
      </c>
      <c r="D2631">
        <v>5</v>
      </c>
      <c r="E2631">
        <v>47</v>
      </c>
      <c r="F2631">
        <v>57</v>
      </c>
    </row>
    <row r="2632" spans="1:6">
      <c r="A2632" t="s">
        <v>4270</v>
      </c>
      <c r="B2632">
        <v>1</v>
      </c>
      <c r="C2632">
        <v>7</v>
      </c>
      <c r="D2632">
        <v>4</v>
      </c>
      <c r="E2632">
        <v>47</v>
      </c>
      <c r="F2632">
        <v>60</v>
      </c>
    </row>
    <row r="2633" spans="1:6">
      <c r="A2633" t="s">
        <v>3493</v>
      </c>
      <c r="B2633">
        <v>1</v>
      </c>
      <c r="C2633">
        <v>12</v>
      </c>
      <c r="D2633">
        <v>4</v>
      </c>
      <c r="E2633">
        <v>47</v>
      </c>
      <c r="F2633">
        <v>62</v>
      </c>
    </row>
    <row r="2634" spans="1:6">
      <c r="A2634" t="s">
        <v>4305</v>
      </c>
      <c r="B2634">
        <v>1</v>
      </c>
      <c r="C2634">
        <v>7</v>
      </c>
      <c r="D2634">
        <v>4</v>
      </c>
      <c r="E2634">
        <v>47</v>
      </c>
      <c r="F2634">
        <v>55</v>
      </c>
    </row>
    <row r="2635" spans="1:6">
      <c r="A2635" t="s">
        <v>3605</v>
      </c>
      <c r="B2635">
        <v>1</v>
      </c>
      <c r="C2635">
        <v>5</v>
      </c>
      <c r="D2635">
        <v>4</v>
      </c>
      <c r="E2635">
        <v>47</v>
      </c>
      <c r="F2635">
        <v>55</v>
      </c>
    </row>
    <row r="2636" spans="1:6">
      <c r="A2636" t="s">
        <v>5280</v>
      </c>
      <c r="B2636">
        <v>1</v>
      </c>
      <c r="C2636">
        <v>2</v>
      </c>
      <c r="D2636">
        <v>4</v>
      </c>
      <c r="E2636">
        <v>47</v>
      </c>
      <c r="F2636">
        <v>50</v>
      </c>
    </row>
    <row r="2637" spans="1:6">
      <c r="A2637" t="s">
        <v>1776</v>
      </c>
      <c r="B2637">
        <v>1</v>
      </c>
      <c r="C2637">
        <v>22</v>
      </c>
      <c r="D2637">
        <v>4</v>
      </c>
      <c r="E2637">
        <v>47</v>
      </c>
      <c r="F2637">
        <v>80</v>
      </c>
    </row>
    <row r="2638" spans="1:6">
      <c r="A2638" t="s">
        <v>3256</v>
      </c>
      <c r="B2638">
        <v>0</v>
      </c>
      <c r="C2638">
        <v>0</v>
      </c>
      <c r="D2638">
        <v>3</v>
      </c>
      <c r="E2638">
        <v>47</v>
      </c>
      <c r="F2638">
        <v>47</v>
      </c>
    </row>
    <row r="2639" spans="1:6">
      <c r="A2639" t="s">
        <v>3625</v>
      </c>
      <c r="B2639">
        <v>0</v>
      </c>
      <c r="C2639">
        <v>0</v>
      </c>
      <c r="D2639">
        <v>3</v>
      </c>
      <c r="E2639">
        <v>47</v>
      </c>
      <c r="F2639">
        <v>47</v>
      </c>
    </row>
    <row r="2640" spans="1:6">
      <c r="A2640" t="s">
        <v>2222</v>
      </c>
      <c r="B2640">
        <v>0</v>
      </c>
      <c r="C2640">
        <v>0</v>
      </c>
      <c r="D2640">
        <v>3</v>
      </c>
      <c r="E2640">
        <v>47</v>
      </c>
      <c r="F2640">
        <v>47</v>
      </c>
    </row>
    <row r="2641" spans="1:6">
      <c r="A2641" t="s">
        <v>3094</v>
      </c>
      <c r="B2641">
        <v>0</v>
      </c>
      <c r="C2641">
        <v>0</v>
      </c>
      <c r="D2641">
        <v>2</v>
      </c>
      <c r="E2641">
        <v>47</v>
      </c>
      <c r="F2641">
        <v>47</v>
      </c>
    </row>
    <row r="2642" spans="1:6">
      <c r="A2642" t="s">
        <v>6316</v>
      </c>
      <c r="B2642">
        <v>1</v>
      </c>
      <c r="C2642">
        <v>4</v>
      </c>
      <c r="D2642">
        <v>2</v>
      </c>
      <c r="E2642">
        <v>47</v>
      </c>
      <c r="F2642">
        <v>53</v>
      </c>
    </row>
    <row r="2643" spans="1:6">
      <c r="A2643" t="s">
        <v>2001</v>
      </c>
      <c r="B2643">
        <v>0</v>
      </c>
      <c r="C2643">
        <v>0</v>
      </c>
      <c r="D2643">
        <v>2</v>
      </c>
      <c r="E2643">
        <v>47</v>
      </c>
      <c r="F2643">
        <v>47</v>
      </c>
    </row>
    <row r="2644" spans="1:6">
      <c r="A2644" t="s">
        <v>1300</v>
      </c>
      <c r="B2644">
        <v>0</v>
      </c>
      <c r="C2644">
        <v>0</v>
      </c>
      <c r="D2644">
        <v>1</v>
      </c>
      <c r="E2644">
        <v>47</v>
      </c>
      <c r="F2644">
        <v>47</v>
      </c>
    </row>
    <row r="2645" spans="1:6">
      <c r="A2645" t="s">
        <v>1379</v>
      </c>
      <c r="B2645">
        <v>0</v>
      </c>
      <c r="C2645">
        <v>0</v>
      </c>
      <c r="D2645">
        <v>1</v>
      </c>
      <c r="E2645">
        <v>47</v>
      </c>
      <c r="F2645">
        <v>47</v>
      </c>
    </row>
    <row r="2646" spans="1:6">
      <c r="A2646" t="s">
        <v>2963</v>
      </c>
      <c r="B2646">
        <v>1</v>
      </c>
      <c r="C2646">
        <v>2</v>
      </c>
      <c r="D2646">
        <v>1</v>
      </c>
      <c r="E2646">
        <v>47</v>
      </c>
      <c r="F2646">
        <v>49</v>
      </c>
    </row>
    <row r="2647" spans="1:6">
      <c r="A2647" t="s">
        <v>6141</v>
      </c>
      <c r="B2647">
        <v>0</v>
      </c>
      <c r="C2647">
        <v>0</v>
      </c>
      <c r="D2647">
        <v>1</v>
      </c>
      <c r="E2647">
        <v>47</v>
      </c>
      <c r="F2647">
        <v>47</v>
      </c>
    </row>
    <row r="2648" spans="1:6">
      <c r="A2648" t="s">
        <v>3930</v>
      </c>
      <c r="B2648">
        <v>0</v>
      </c>
      <c r="C2648">
        <v>0</v>
      </c>
      <c r="D2648">
        <v>1</v>
      </c>
      <c r="E2648">
        <v>47</v>
      </c>
      <c r="F2648">
        <v>47</v>
      </c>
    </row>
    <row r="2649" spans="1:6">
      <c r="A2649" t="s">
        <v>1794</v>
      </c>
      <c r="B2649">
        <v>0</v>
      </c>
      <c r="C2649">
        <v>0</v>
      </c>
      <c r="D2649">
        <v>1</v>
      </c>
      <c r="E2649">
        <v>47</v>
      </c>
      <c r="F2649">
        <v>47</v>
      </c>
    </row>
    <row r="2650" spans="1:6">
      <c r="A2650" t="s">
        <v>5521</v>
      </c>
      <c r="B2650">
        <v>0</v>
      </c>
      <c r="C2650">
        <v>0</v>
      </c>
      <c r="D2650">
        <v>1</v>
      </c>
      <c r="E2650">
        <v>47</v>
      </c>
      <c r="F2650">
        <v>47</v>
      </c>
    </row>
    <row r="2651" spans="1:6">
      <c r="A2651" t="s">
        <v>3540</v>
      </c>
      <c r="B2651">
        <v>0</v>
      </c>
      <c r="C2651">
        <v>0</v>
      </c>
      <c r="D2651">
        <v>1</v>
      </c>
      <c r="E2651">
        <v>47</v>
      </c>
      <c r="F2651">
        <v>47</v>
      </c>
    </row>
    <row r="2652" spans="1:6">
      <c r="A2652" t="s">
        <v>3612</v>
      </c>
      <c r="B2652">
        <v>0</v>
      </c>
      <c r="C2652">
        <v>0</v>
      </c>
      <c r="D2652">
        <v>1</v>
      </c>
      <c r="E2652">
        <v>47</v>
      </c>
      <c r="F2652">
        <v>47</v>
      </c>
    </row>
    <row r="2653" spans="1:6">
      <c r="A2653" t="s">
        <v>4563</v>
      </c>
      <c r="B2653">
        <v>1</v>
      </c>
      <c r="C2653">
        <v>13</v>
      </c>
      <c r="D2653">
        <v>5</v>
      </c>
      <c r="E2653">
        <v>46</v>
      </c>
      <c r="F2653">
        <v>65</v>
      </c>
    </row>
    <row r="2654" spans="1:6">
      <c r="A2654" t="s">
        <v>920</v>
      </c>
      <c r="B2654">
        <v>1</v>
      </c>
      <c r="C2654">
        <v>6</v>
      </c>
      <c r="D2654">
        <v>5</v>
      </c>
      <c r="E2654">
        <v>46</v>
      </c>
      <c r="F2654">
        <v>57</v>
      </c>
    </row>
    <row r="2655" spans="1:6">
      <c r="A2655" t="s">
        <v>1051</v>
      </c>
      <c r="B2655">
        <v>1</v>
      </c>
      <c r="C2655">
        <v>12</v>
      </c>
      <c r="D2655">
        <v>5</v>
      </c>
      <c r="E2655">
        <v>46</v>
      </c>
      <c r="F2655">
        <v>70</v>
      </c>
    </row>
    <row r="2656" spans="1:6">
      <c r="A2656" t="s">
        <v>1430</v>
      </c>
      <c r="B2656">
        <v>1</v>
      </c>
      <c r="C2656">
        <v>17</v>
      </c>
      <c r="D2656">
        <v>5</v>
      </c>
      <c r="E2656">
        <v>46</v>
      </c>
      <c r="F2656">
        <v>77</v>
      </c>
    </row>
    <row r="2657" spans="1:6">
      <c r="A2657" t="s">
        <v>5364</v>
      </c>
      <c r="B2657">
        <v>1</v>
      </c>
      <c r="C2657">
        <v>17</v>
      </c>
      <c r="D2657">
        <v>5</v>
      </c>
      <c r="E2657">
        <v>46</v>
      </c>
      <c r="F2657">
        <v>67</v>
      </c>
    </row>
    <row r="2658" spans="1:6">
      <c r="A2658" t="s">
        <v>5360</v>
      </c>
      <c r="B2658">
        <v>1</v>
      </c>
      <c r="C2658">
        <v>4</v>
      </c>
      <c r="D2658">
        <v>4</v>
      </c>
      <c r="E2658">
        <v>46</v>
      </c>
      <c r="F2658">
        <v>53</v>
      </c>
    </row>
    <row r="2659" spans="1:6">
      <c r="A2659" t="s">
        <v>382</v>
      </c>
      <c r="B2659">
        <v>1</v>
      </c>
      <c r="C2659">
        <v>11</v>
      </c>
      <c r="D2659">
        <v>4</v>
      </c>
      <c r="E2659">
        <v>46</v>
      </c>
      <c r="F2659">
        <v>62</v>
      </c>
    </row>
    <row r="2660" spans="1:6">
      <c r="A2660" t="s">
        <v>3298</v>
      </c>
      <c r="B2660">
        <v>1</v>
      </c>
      <c r="C2660">
        <v>8</v>
      </c>
      <c r="D2660">
        <v>4</v>
      </c>
      <c r="E2660">
        <v>46</v>
      </c>
      <c r="F2660">
        <v>63</v>
      </c>
    </row>
    <row r="2661" spans="1:6">
      <c r="A2661" t="s">
        <v>5714</v>
      </c>
      <c r="B2661">
        <v>1</v>
      </c>
      <c r="C2661">
        <v>9</v>
      </c>
      <c r="D2661">
        <v>4</v>
      </c>
      <c r="E2661">
        <v>46</v>
      </c>
      <c r="F2661">
        <v>64</v>
      </c>
    </row>
    <row r="2662" spans="1:6">
      <c r="A2662" t="s">
        <v>2076</v>
      </c>
      <c r="B2662">
        <v>1</v>
      </c>
      <c r="C2662">
        <v>17</v>
      </c>
      <c r="D2662">
        <v>4</v>
      </c>
      <c r="E2662">
        <v>46</v>
      </c>
      <c r="F2662">
        <v>75</v>
      </c>
    </row>
    <row r="2663" spans="1:6">
      <c r="A2663" t="s">
        <v>3427</v>
      </c>
      <c r="B2663">
        <v>1</v>
      </c>
      <c r="C2663">
        <v>21</v>
      </c>
      <c r="D2663">
        <v>4</v>
      </c>
      <c r="E2663">
        <v>46</v>
      </c>
      <c r="F2663">
        <v>72</v>
      </c>
    </row>
    <row r="2664" spans="1:6">
      <c r="A2664" t="s">
        <v>1809</v>
      </c>
      <c r="B2664">
        <v>1</v>
      </c>
      <c r="C2664">
        <v>43</v>
      </c>
      <c r="D2664">
        <v>3</v>
      </c>
      <c r="E2664">
        <v>46</v>
      </c>
      <c r="F2664">
        <v>95</v>
      </c>
    </row>
    <row r="2665" spans="1:6">
      <c r="A2665" t="s">
        <v>5084</v>
      </c>
      <c r="B2665">
        <v>0</v>
      </c>
      <c r="C2665">
        <v>0</v>
      </c>
      <c r="D2665">
        <v>3</v>
      </c>
      <c r="E2665">
        <v>46</v>
      </c>
      <c r="F2665">
        <v>46</v>
      </c>
    </row>
    <row r="2666" spans="1:6">
      <c r="A2666" t="s">
        <v>5869</v>
      </c>
      <c r="B2666">
        <v>1</v>
      </c>
      <c r="C2666">
        <v>2</v>
      </c>
      <c r="D2666">
        <v>3</v>
      </c>
      <c r="E2666">
        <v>46</v>
      </c>
      <c r="F2666">
        <v>49</v>
      </c>
    </row>
    <row r="2667" spans="1:6">
      <c r="A2667" t="s">
        <v>1014</v>
      </c>
      <c r="B2667">
        <v>1</v>
      </c>
      <c r="C2667">
        <v>7</v>
      </c>
      <c r="D2667">
        <v>3</v>
      </c>
      <c r="E2667">
        <v>46</v>
      </c>
      <c r="F2667">
        <v>56</v>
      </c>
    </row>
    <row r="2668" spans="1:6">
      <c r="A2668" t="s">
        <v>2773</v>
      </c>
      <c r="B2668">
        <v>0</v>
      </c>
      <c r="C2668">
        <v>0</v>
      </c>
      <c r="D2668">
        <v>2</v>
      </c>
      <c r="E2668">
        <v>46</v>
      </c>
      <c r="F2668">
        <v>46</v>
      </c>
    </row>
    <row r="2669" spans="1:6">
      <c r="A2669" t="s">
        <v>6000</v>
      </c>
      <c r="B2669">
        <v>0</v>
      </c>
      <c r="C2669">
        <v>0</v>
      </c>
      <c r="D2669">
        <v>2</v>
      </c>
      <c r="E2669">
        <v>46</v>
      </c>
      <c r="F2669">
        <v>46</v>
      </c>
    </row>
    <row r="2670" spans="1:6">
      <c r="A2670" t="s">
        <v>3056</v>
      </c>
      <c r="B2670">
        <v>0</v>
      </c>
      <c r="C2670">
        <v>0</v>
      </c>
      <c r="D2670">
        <v>2</v>
      </c>
      <c r="E2670">
        <v>46</v>
      </c>
      <c r="F2670">
        <v>46</v>
      </c>
    </row>
    <row r="2671" spans="1:6">
      <c r="A2671" t="s">
        <v>4368</v>
      </c>
      <c r="B2671">
        <v>0</v>
      </c>
      <c r="C2671">
        <v>0</v>
      </c>
      <c r="D2671">
        <v>2</v>
      </c>
      <c r="E2671">
        <v>46</v>
      </c>
      <c r="F2671">
        <v>46</v>
      </c>
    </row>
    <row r="2672" spans="1:6">
      <c r="A2672" t="s">
        <v>3846</v>
      </c>
      <c r="B2672">
        <v>0</v>
      </c>
      <c r="C2672">
        <v>0</v>
      </c>
      <c r="D2672">
        <v>2</v>
      </c>
      <c r="E2672">
        <v>46</v>
      </c>
      <c r="F2672">
        <v>46</v>
      </c>
    </row>
    <row r="2673" spans="1:6">
      <c r="A2673" t="s">
        <v>2802</v>
      </c>
      <c r="B2673">
        <v>0</v>
      </c>
      <c r="C2673">
        <v>0</v>
      </c>
      <c r="D2673">
        <v>1</v>
      </c>
      <c r="E2673">
        <v>46</v>
      </c>
      <c r="F2673">
        <v>46</v>
      </c>
    </row>
    <row r="2674" spans="1:6">
      <c r="A2674" t="s">
        <v>3849</v>
      </c>
      <c r="B2674">
        <v>0</v>
      </c>
      <c r="C2674">
        <v>0</v>
      </c>
      <c r="D2674">
        <v>1</v>
      </c>
      <c r="E2674">
        <v>46</v>
      </c>
      <c r="F2674">
        <v>46</v>
      </c>
    </row>
    <row r="2675" spans="1:6">
      <c r="A2675" t="s">
        <v>6262</v>
      </c>
      <c r="B2675">
        <v>0</v>
      </c>
      <c r="C2675">
        <v>0</v>
      </c>
      <c r="D2675">
        <v>1</v>
      </c>
      <c r="E2675">
        <v>46</v>
      </c>
      <c r="F2675">
        <v>46</v>
      </c>
    </row>
    <row r="2676" spans="1:6">
      <c r="A2676" t="s">
        <v>5192</v>
      </c>
      <c r="B2676">
        <v>1</v>
      </c>
      <c r="C2676">
        <v>8</v>
      </c>
      <c r="D2676">
        <v>5</v>
      </c>
      <c r="E2676">
        <v>45</v>
      </c>
      <c r="F2676">
        <v>58</v>
      </c>
    </row>
    <row r="2677" spans="1:6">
      <c r="A2677" t="s">
        <v>6305</v>
      </c>
      <c r="B2677">
        <v>1</v>
      </c>
      <c r="C2677">
        <v>6</v>
      </c>
      <c r="D2677">
        <v>5</v>
      </c>
      <c r="E2677">
        <v>45</v>
      </c>
      <c r="F2677">
        <v>53</v>
      </c>
    </row>
    <row r="2678" spans="1:6">
      <c r="A2678" t="s">
        <v>5638</v>
      </c>
      <c r="B2678">
        <v>1</v>
      </c>
      <c r="C2678">
        <v>10</v>
      </c>
      <c r="D2678">
        <v>5</v>
      </c>
      <c r="E2678">
        <v>45</v>
      </c>
      <c r="F2678">
        <v>65</v>
      </c>
    </row>
    <row r="2679" spans="1:6">
      <c r="A2679" t="s">
        <v>5660</v>
      </c>
      <c r="B2679">
        <v>1</v>
      </c>
      <c r="C2679">
        <v>10</v>
      </c>
      <c r="D2679">
        <v>5</v>
      </c>
      <c r="E2679">
        <v>45</v>
      </c>
      <c r="F2679">
        <v>58</v>
      </c>
    </row>
    <row r="2680" spans="1:6">
      <c r="A2680" t="s">
        <v>5059</v>
      </c>
      <c r="B2680">
        <v>1</v>
      </c>
      <c r="C2680">
        <v>13</v>
      </c>
      <c r="D2680">
        <v>5</v>
      </c>
      <c r="E2680">
        <v>45</v>
      </c>
      <c r="F2680">
        <v>67</v>
      </c>
    </row>
    <row r="2681" spans="1:6">
      <c r="A2681" t="s">
        <v>4385</v>
      </c>
      <c r="B2681">
        <v>1</v>
      </c>
      <c r="C2681">
        <v>7</v>
      </c>
      <c r="D2681">
        <v>4</v>
      </c>
      <c r="E2681">
        <v>45</v>
      </c>
      <c r="F2681">
        <v>52</v>
      </c>
    </row>
    <row r="2682" spans="1:6">
      <c r="A2682" t="s">
        <v>2868</v>
      </c>
      <c r="B2682">
        <v>1</v>
      </c>
      <c r="C2682">
        <v>9</v>
      </c>
      <c r="D2682">
        <v>4</v>
      </c>
      <c r="E2682">
        <v>45</v>
      </c>
      <c r="F2682">
        <v>60</v>
      </c>
    </row>
    <row r="2683" spans="1:6">
      <c r="A2683" t="s">
        <v>6251</v>
      </c>
      <c r="B2683">
        <v>1</v>
      </c>
      <c r="C2683">
        <v>2</v>
      </c>
      <c r="D2683">
        <v>4</v>
      </c>
      <c r="E2683">
        <v>45</v>
      </c>
      <c r="F2683">
        <v>47</v>
      </c>
    </row>
    <row r="2684" spans="1:6">
      <c r="A2684" t="s">
        <v>5053</v>
      </c>
      <c r="B2684">
        <v>1</v>
      </c>
      <c r="C2684">
        <v>13</v>
      </c>
      <c r="D2684">
        <v>4</v>
      </c>
      <c r="E2684">
        <v>45</v>
      </c>
      <c r="F2684">
        <v>66</v>
      </c>
    </row>
    <row r="2685" spans="1:6">
      <c r="A2685" t="s">
        <v>6053</v>
      </c>
      <c r="B2685">
        <v>1</v>
      </c>
      <c r="C2685">
        <v>21</v>
      </c>
      <c r="D2685">
        <v>4</v>
      </c>
      <c r="E2685">
        <v>45</v>
      </c>
      <c r="F2685">
        <v>73</v>
      </c>
    </row>
    <row r="2686" spans="1:6">
      <c r="A2686" t="s">
        <v>2859</v>
      </c>
      <c r="B2686">
        <v>0</v>
      </c>
      <c r="C2686">
        <v>0</v>
      </c>
      <c r="D2686">
        <v>4</v>
      </c>
      <c r="E2686">
        <v>45</v>
      </c>
      <c r="F2686">
        <v>45</v>
      </c>
    </row>
    <row r="2687" spans="1:6">
      <c r="A2687" t="s">
        <v>3892</v>
      </c>
      <c r="B2687">
        <v>1</v>
      </c>
      <c r="C2687">
        <v>6</v>
      </c>
      <c r="D2687">
        <v>4</v>
      </c>
      <c r="E2687">
        <v>45</v>
      </c>
      <c r="F2687">
        <v>54</v>
      </c>
    </row>
    <row r="2688" spans="1:6">
      <c r="A2688" t="s">
        <v>4458</v>
      </c>
      <c r="B2688">
        <v>1</v>
      </c>
      <c r="C2688">
        <v>10</v>
      </c>
      <c r="D2688">
        <v>3</v>
      </c>
      <c r="E2688">
        <v>45</v>
      </c>
      <c r="F2688">
        <v>60</v>
      </c>
    </row>
    <row r="2689" spans="1:6">
      <c r="A2689" t="s">
        <v>5743</v>
      </c>
      <c r="B2689">
        <v>1</v>
      </c>
      <c r="C2689">
        <v>9</v>
      </c>
      <c r="D2689">
        <v>3</v>
      </c>
      <c r="E2689">
        <v>45</v>
      </c>
      <c r="F2689">
        <v>59</v>
      </c>
    </row>
    <row r="2690" spans="1:6">
      <c r="A2690" t="s">
        <v>3184</v>
      </c>
      <c r="B2690">
        <v>0</v>
      </c>
      <c r="C2690">
        <v>0</v>
      </c>
      <c r="D2690">
        <v>3</v>
      </c>
      <c r="E2690">
        <v>45</v>
      </c>
      <c r="F2690">
        <v>45</v>
      </c>
    </row>
    <row r="2691" spans="1:6">
      <c r="A2691" t="s">
        <v>2945</v>
      </c>
      <c r="B2691">
        <v>0</v>
      </c>
      <c r="C2691">
        <v>0</v>
      </c>
      <c r="D2691">
        <v>3</v>
      </c>
      <c r="E2691">
        <v>45</v>
      </c>
      <c r="F2691">
        <v>45</v>
      </c>
    </row>
    <row r="2692" spans="1:6">
      <c r="A2692" t="s">
        <v>584</v>
      </c>
      <c r="B2692">
        <v>1</v>
      </c>
      <c r="C2692">
        <v>35</v>
      </c>
      <c r="D2692">
        <v>3</v>
      </c>
      <c r="E2692">
        <v>45</v>
      </c>
      <c r="F2692">
        <v>90</v>
      </c>
    </row>
    <row r="2693" spans="1:6">
      <c r="A2693" t="s">
        <v>6073</v>
      </c>
      <c r="B2693">
        <v>0</v>
      </c>
      <c r="C2693">
        <v>0</v>
      </c>
      <c r="D2693">
        <v>3</v>
      </c>
      <c r="E2693">
        <v>45</v>
      </c>
      <c r="F2693">
        <v>45</v>
      </c>
    </row>
    <row r="2694" spans="1:6">
      <c r="A2694" t="s">
        <v>4166</v>
      </c>
      <c r="B2694">
        <v>0</v>
      </c>
      <c r="C2694">
        <v>0</v>
      </c>
      <c r="D2694">
        <v>2</v>
      </c>
      <c r="E2694">
        <v>45</v>
      </c>
      <c r="F2694">
        <v>45</v>
      </c>
    </row>
    <row r="2695" spans="1:6">
      <c r="A2695" t="s">
        <v>2226</v>
      </c>
      <c r="B2695">
        <v>1</v>
      </c>
      <c r="C2695">
        <v>10</v>
      </c>
      <c r="D2695">
        <v>2</v>
      </c>
      <c r="E2695">
        <v>45</v>
      </c>
      <c r="F2695">
        <v>66</v>
      </c>
    </row>
    <row r="2696" spans="1:6">
      <c r="A2696" t="s">
        <v>1171</v>
      </c>
      <c r="B2696">
        <v>0</v>
      </c>
      <c r="C2696">
        <v>0</v>
      </c>
      <c r="D2696">
        <v>2</v>
      </c>
      <c r="E2696">
        <v>45</v>
      </c>
      <c r="F2696">
        <v>45</v>
      </c>
    </row>
    <row r="2697" spans="1:6">
      <c r="A2697" t="s">
        <v>2353</v>
      </c>
      <c r="B2697">
        <v>0</v>
      </c>
      <c r="C2697">
        <v>0</v>
      </c>
      <c r="D2697">
        <v>1</v>
      </c>
      <c r="E2697">
        <v>45</v>
      </c>
      <c r="F2697">
        <v>45</v>
      </c>
    </row>
    <row r="2698" spans="1:6">
      <c r="A2698" t="s">
        <v>5592</v>
      </c>
      <c r="B2698">
        <v>0</v>
      </c>
      <c r="C2698">
        <v>0</v>
      </c>
      <c r="D2698">
        <v>1</v>
      </c>
      <c r="E2698">
        <v>45</v>
      </c>
      <c r="F2698">
        <v>45</v>
      </c>
    </row>
    <row r="2699" spans="1:6">
      <c r="A2699" t="s">
        <v>1560</v>
      </c>
      <c r="B2699">
        <v>0</v>
      </c>
      <c r="C2699">
        <v>0</v>
      </c>
      <c r="D2699">
        <v>1</v>
      </c>
      <c r="E2699">
        <v>45</v>
      </c>
      <c r="F2699">
        <v>45</v>
      </c>
    </row>
    <row r="2700" spans="1:6">
      <c r="A2700" t="s">
        <v>3769</v>
      </c>
      <c r="B2700">
        <v>0</v>
      </c>
      <c r="C2700">
        <v>0</v>
      </c>
      <c r="D2700">
        <v>1</v>
      </c>
      <c r="E2700">
        <v>45</v>
      </c>
      <c r="F2700">
        <v>45</v>
      </c>
    </row>
    <row r="2701" spans="1:6">
      <c r="A2701" t="s">
        <v>5575</v>
      </c>
      <c r="B2701">
        <v>1</v>
      </c>
      <c r="C2701">
        <v>2</v>
      </c>
      <c r="D2701">
        <v>5</v>
      </c>
      <c r="E2701">
        <v>44</v>
      </c>
      <c r="F2701">
        <v>46</v>
      </c>
    </row>
    <row r="2702" spans="1:6">
      <c r="A2702" t="s">
        <v>4792</v>
      </c>
      <c r="B2702">
        <v>1</v>
      </c>
      <c r="C2702">
        <v>16</v>
      </c>
      <c r="D2702">
        <v>5</v>
      </c>
      <c r="E2702">
        <v>44</v>
      </c>
      <c r="F2702">
        <v>67</v>
      </c>
    </row>
    <row r="2703" spans="1:6">
      <c r="A2703" t="s">
        <v>1680</v>
      </c>
      <c r="B2703">
        <v>1</v>
      </c>
      <c r="C2703">
        <v>4</v>
      </c>
      <c r="D2703">
        <v>5</v>
      </c>
      <c r="E2703">
        <v>44</v>
      </c>
      <c r="F2703">
        <v>50</v>
      </c>
    </row>
    <row r="2704" spans="1:6">
      <c r="A2704" t="s">
        <v>328</v>
      </c>
      <c r="B2704">
        <v>1</v>
      </c>
      <c r="C2704">
        <v>10</v>
      </c>
      <c r="D2704">
        <v>5</v>
      </c>
      <c r="E2704">
        <v>44</v>
      </c>
      <c r="F2704">
        <v>64</v>
      </c>
    </row>
    <row r="2705" spans="1:6">
      <c r="A2705" t="s">
        <v>5508</v>
      </c>
      <c r="B2705">
        <v>1</v>
      </c>
      <c r="C2705">
        <v>12</v>
      </c>
      <c r="D2705">
        <v>5</v>
      </c>
      <c r="E2705">
        <v>44</v>
      </c>
      <c r="F2705">
        <v>63</v>
      </c>
    </row>
    <row r="2706" spans="1:6">
      <c r="A2706" t="s">
        <v>6056</v>
      </c>
      <c r="B2706">
        <v>1</v>
      </c>
      <c r="C2706">
        <v>2</v>
      </c>
      <c r="D2706">
        <v>4</v>
      </c>
      <c r="E2706">
        <v>44</v>
      </c>
      <c r="F2706">
        <v>49</v>
      </c>
    </row>
    <row r="2707" spans="1:6">
      <c r="A2707" t="s">
        <v>1758</v>
      </c>
      <c r="B2707">
        <v>1</v>
      </c>
      <c r="C2707">
        <v>10</v>
      </c>
      <c r="D2707">
        <v>4</v>
      </c>
      <c r="E2707">
        <v>44</v>
      </c>
      <c r="F2707">
        <v>57</v>
      </c>
    </row>
    <row r="2708" spans="1:6">
      <c r="A2708" t="s">
        <v>3480</v>
      </c>
      <c r="B2708">
        <v>1</v>
      </c>
      <c r="C2708">
        <v>1</v>
      </c>
      <c r="D2708">
        <v>4</v>
      </c>
      <c r="E2708">
        <v>44</v>
      </c>
      <c r="F2708">
        <v>46</v>
      </c>
    </row>
    <row r="2709" spans="1:6">
      <c r="A2709" t="s">
        <v>3604</v>
      </c>
      <c r="B2709">
        <v>1</v>
      </c>
      <c r="C2709">
        <v>13</v>
      </c>
      <c r="D2709">
        <v>4</v>
      </c>
      <c r="E2709">
        <v>44</v>
      </c>
      <c r="F2709">
        <v>64</v>
      </c>
    </row>
    <row r="2710" spans="1:6">
      <c r="A2710" t="s">
        <v>2085</v>
      </c>
      <c r="B2710">
        <v>1</v>
      </c>
      <c r="C2710">
        <v>19</v>
      </c>
      <c r="D2710">
        <v>3</v>
      </c>
      <c r="E2710">
        <v>44</v>
      </c>
      <c r="F2710">
        <v>70</v>
      </c>
    </row>
    <row r="2711" spans="1:6">
      <c r="A2711" t="s">
        <v>5784</v>
      </c>
      <c r="B2711">
        <v>1</v>
      </c>
      <c r="C2711">
        <v>2</v>
      </c>
      <c r="D2711">
        <v>3</v>
      </c>
      <c r="E2711">
        <v>44</v>
      </c>
      <c r="F2711">
        <v>47</v>
      </c>
    </row>
    <row r="2712" spans="1:6">
      <c r="A2712" t="s">
        <v>1233</v>
      </c>
      <c r="B2712">
        <v>1</v>
      </c>
      <c r="C2712">
        <v>1</v>
      </c>
      <c r="D2712">
        <v>3</v>
      </c>
      <c r="E2712">
        <v>44</v>
      </c>
      <c r="F2712">
        <v>52</v>
      </c>
    </row>
    <row r="2713" spans="1:6">
      <c r="A2713" t="s">
        <v>2373</v>
      </c>
      <c r="B2713">
        <v>0</v>
      </c>
      <c r="C2713">
        <v>0</v>
      </c>
      <c r="D2713">
        <v>3</v>
      </c>
      <c r="E2713">
        <v>44</v>
      </c>
      <c r="F2713">
        <v>44</v>
      </c>
    </row>
    <row r="2714" spans="1:6">
      <c r="A2714" t="s">
        <v>1028</v>
      </c>
      <c r="B2714">
        <v>0</v>
      </c>
      <c r="C2714">
        <v>0</v>
      </c>
      <c r="D2714">
        <v>3</v>
      </c>
      <c r="E2714">
        <v>44</v>
      </c>
      <c r="F2714">
        <v>45</v>
      </c>
    </row>
    <row r="2715" spans="1:6">
      <c r="A2715" t="s">
        <v>2499</v>
      </c>
      <c r="B2715">
        <v>1</v>
      </c>
      <c r="C2715">
        <v>12</v>
      </c>
      <c r="D2715">
        <v>3</v>
      </c>
      <c r="E2715">
        <v>44</v>
      </c>
      <c r="F2715">
        <v>67</v>
      </c>
    </row>
    <row r="2716" spans="1:6">
      <c r="A2716" t="s">
        <v>2028</v>
      </c>
      <c r="B2716">
        <v>0</v>
      </c>
      <c r="C2716">
        <v>0</v>
      </c>
      <c r="D2716">
        <v>2</v>
      </c>
      <c r="E2716">
        <v>44</v>
      </c>
      <c r="F2716">
        <v>44</v>
      </c>
    </row>
    <row r="2717" spans="1:6">
      <c r="A2717" t="s">
        <v>1234</v>
      </c>
      <c r="B2717">
        <v>0</v>
      </c>
      <c r="C2717">
        <v>0</v>
      </c>
      <c r="D2717">
        <v>2</v>
      </c>
      <c r="E2717">
        <v>44</v>
      </c>
      <c r="F2717">
        <v>44</v>
      </c>
    </row>
    <row r="2718" spans="1:6">
      <c r="A2718" t="s">
        <v>6255</v>
      </c>
      <c r="B2718">
        <v>0</v>
      </c>
      <c r="C2718">
        <v>0</v>
      </c>
      <c r="D2718">
        <v>1</v>
      </c>
      <c r="E2718">
        <v>44</v>
      </c>
      <c r="F2718">
        <v>44</v>
      </c>
    </row>
    <row r="2719" spans="1:6">
      <c r="A2719" t="s">
        <v>826</v>
      </c>
      <c r="B2719">
        <v>0</v>
      </c>
      <c r="C2719">
        <v>0</v>
      </c>
      <c r="D2719">
        <v>1</v>
      </c>
      <c r="E2719">
        <v>44</v>
      </c>
      <c r="F2719">
        <v>44</v>
      </c>
    </row>
    <row r="2720" spans="1:6">
      <c r="A2720" t="s">
        <v>4070</v>
      </c>
      <c r="B2720">
        <v>0</v>
      </c>
      <c r="C2720">
        <v>0</v>
      </c>
      <c r="D2720">
        <v>1</v>
      </c>
      <c r="E2720">
        <v>44</v>
      </c>
      <c r="F2720">
        <v>44</v>
      </c>
    </row>
    <row r="2721" spans="1:6">
      <c r="A2721" t="s">
        <v>624</v>
      </c>
      <c r="B2721">
        <v>0</v>
      </c>
      <c r="C2721">
        <v>0</v>
      </c>
      <c r="D2721">
        <v>1</v>
      </c>
      <c r="E2721">
        <v>44</v>
      </c>
      <c r="F2721">
        <v>44</v>
      </c>
    </row>
    <row r="2722" spans="1:6">
      <c r="A2722" t="s">
        <v>3488</v>
      </c>
      <c r="B2722">
        <v>0</v>
      </c>
      <c r="C2722">
        <v>0</v>
      </c>
      <c r="D2722">
        <v>1</v>
      </c>
      <c r="E2722">
        <v>44</v>
      </c>
      <c r="F2722">
        <v>44</v>
      </c>
    </row>
    <row r="2723" spans="1:6">
      <c r="A2723" t="s">
        <v>2902</v>
      </c>
      <c r="B2723">
        <v>1</v>
      </c>
      <c r="C2723">
        <v>14</v>
      </c>
      <c r="D2723">
        <v>5</v>
      </c>
      <c r="E2723">
        <v>43</v>
      </c>
      <c r="F2723">
        <v>64</v>
      </c>
    </row>
    <row r="2724" spans="1:6">
      <c r="A2724" t="s">
        <v>5936</v>
      </c>
      <c r="B2724">
        <v>1</v>
      </c>
      <c r="C2724">
        <v>13</v>
      </c>
      <c r="D2724">
        <v>5</v>
      </c>
      <c r="E2724">
        <v>43</v>
      </c>
      <c r="F2724">
        <v>61</v>
      </c>
    </row>
    <row r="2725" spans="1:6">
      <c r="A2725" t="s">
        <v>5223</v>
      </c>
      <c r="B2725">
        <v>1</v>
      </c>
      <c r="C2725">
        <v>13</v>
      </c>
      <c r="D2725">
        <v>5</v>
      </c>
      <c r="E2725">
        <v>43</v>
      </c>
      <c r="F2725">
        <v>59</v>
      </c>
    </row>
    <row r="2726" spans="1:6">
      <c r="A2726" t="s">
        <v>6240</v>
      </c>
      <c r="B2726">
        <v>1</v>
      </c>
      <c r="C2726">
        <v>12</v>
      </c>
      <c r="D2726">
        <v>5</v>
      </c>
      <c r="E2726">
        <v>43</v>
      </c>
      <c r="F2726">
        <v>64</v>
      </c>
    </row>
    <row r="2727" spans="1:6">
      <c r="A2727" t="s">
        <v>518</v>
      </c>
      <c r="B2727">
        <v>1</v>
      </c>
      <c r="C2727">
        <v>5</v>
      </c>
      <c r="D2727">
        <v>5</v>
      </c>
      <c r="E2727">
        <v>43</v>
      </c>
      <c r="F2727">
        <v>52</v>
      </c>
    </row>
    <row r="2728" spans="1:6">
      <c r="A2728" t="s">
        <v>4404</v>
      </c>
      <c r="B2728">
        <v>1</v>
      </c>
      <c r="C2728">
        <v>22</v>
      </c>
      <c r="D2728">
        <v>4</v>
      </c>
      <c r="E2728">
        <v>43</v>
      </c>
      <c r="F2728">
        <v>75</v>
      </c>
    </row>
    <row r="2729" spans="1:6">
      <c r="A2729" t="s">
        <v>4160</v>
      </c>
      <c r="B2729">
        <v>1</v>
      </c>
      <c r="C2729">
        <v>6</v>
      </c>
      <c r="D2729">
        <v>4</v>
      </c>
      <c r="E2729">
        <v>43</v>
      </c>
      <c r="F2729">
        <v>58</v>
      </c>
    </row>
    <row r="2730" spans="1:6">
      <c r="A2730" t="s">
        <v>3666</v>
      </c>
      <c r="B2730">
        <v>1</v>
      </c>
      <c r="C2730">
        <v>2</v>
      </c>
      <c r="D2730">
        <v>4</v>
      </c>
      <c r="E2730">
        <v>43</v>
      </c>
      <c r="F2730">
        <v>45</v>
      </c>
    </row>
    <row r="2731" spans="1:6">
      <c r="A2731" t="s">
        <v>3095</v>
      </c>
      <c r="B2731">
        <v>1</v>
      </c>
      <c r="C2731">
        <v>8</v>
      </c>
      <c r="D2731">
        <v>4</v>
      </c>
      <c r="E2731">
        <v>43</v>
      </c>
      <c r="F2731">
        <v>51</v>
      </c>
    </row>
    <row r="2732" spans="1:6">
      <c r="A2732" t="s">
        <v>1059</v>
      </c>
      <c r="B2732">
        <v>0</v>
      </c>
      <c r="C2732">
        <v>0</v>
      </c>
      <c r="D2732">
        <v>4</v>
      </c>
      <c r="E2732">
        <v>43</v>
      </c>
      <c r="F2732">
        <v>43</v>
      </c>
    </row>
    <row r="2733" spans="1:6">
      <c r="A2733" t="s">
        <v>597</v>
      </c>
      <c r="B2733">
        <v>1</v>
      </c>
      <c r="C2733">
        <v>15</v>
      </c>
      <c r="D2733">
        <v>4</v>
      </c>
      <c r="E2733">
        <v>43</v>
      </c>
      <c r="F2733">
        <v>61</v>
      </c>
    </row>
    <row r="2734" spans="1:6">
      <c r="A2734" t="s">
        <v>5312</v>
      </c>
      <c r="B2734">
        <v>1</v>
      </c>
      <c r="C2734">
        <v>15</v>
      </c>
      <c r="D2734">
        <v>4</v>
      </c>
      <c r="E2734">
        <v>43</v>
      </c>
      <c r="F2734">
        <v>66</v>
      </c>
    </row>
    <row r="2735" spans="1:6">
      <c r="A2735" t="s">
        <v>426</v>
      </c>
      <c r="B2735">
        <v>1</v>
      </c>
      <c r="C2735">
        <v>10</v>
      </c>
      <c r="D2735">
        <v>4</v>
      </c>
      <c r="E2735">
        <v>43</v>
      </c>
      <c r="F2735">
        <v>53</v>
      </c>
    </row>
    <row r="2736" spans="1:6">
      <c r="A2736" t="s">
        <v>2457</v>
      </c>
      <c r="B2736">
        <v>1</v>
      </c>
      <c r="C2736">
        <v>9</v>
      </c>
      <c r="D2736">
        <v>4</v>
      </c>
      <c r="E2736">
        <v>43</v>
      </c>
      <c r="F2736">
        <v>60</v>
      </c>
    </row>
    <row r="2737" spans="1:6">
      <c r="A2737" t="s">
        <v>3740</v>
      </c>
      <c r="B2737">
        <v>1</v>
      </c>
      <c r="C2737">
        <v>16</v>
      </c>
      <c r="D2737">
        <v>4</v>
      </c>
      <c r="E2737">
        <v>43</v>
      </c>
      <c r="F2737">
        <v>71</v>
      </c>
    </row>
    <row r="2738" spans="1:6">
      <c r="A2738" t="s">
        <v>5117</v>
      </c>
      <c r="B2738">
        <v>1</v>
      </c>
      <c r="C2738">
        <v>19</v>
      </c>
      <c r="D2738">
        <v>3</v>
      </c>
      <c r="E2738">
        <v>43</v>
      </c>
      <c r="F2738">
        <v>72</v>
      </c>
    </row>
    <row r="2739" spans="1:6">
      <c r="A2739" t="s">
        <v>1295</v>
      </c>
      <c r="B2739">
        <v>0</v>
      </c>
      <c r="C2739">
        <v>0</v>
      </c>
      <c r="D2739">
        <v>2</v>
      </c>
      <c r="E2739">
        <v>43</v>
      </c>
      <c r="F2739">
        <v>43</v>
      </c>
    </row>
    <row r="2740" spans="1:6">
      <c r="A2740" t="s">
        <v>5160</v>
      </c>
      <c r="B2740">
        <v>0</v>
      </c>
      <c r="C2740">
        <v>0</v>
      </c>
      <c r="D2740">
        <v>2</v>
      </c>
      <c r="E2740">
        <v>43</v>
      </c>
      <c r="F2740">
        <v>43</v>
      </c>
    </row>
    <row r="2741" spans="1:6">
      <c r="A2741" t="s">
        <v>1132</v>
      </c>
      <c r="B2741">
        <v>0</v>
      </c>
      <c r="C2741">
        <v>0</v>
      </c>
      <c r="D2741">
        <v>2</v>
      </c>
      <c r="E2741">
        <v>43</v>
      </c>
      <c r="F2741">
        <v>43</v>
      </c>
    </row>
    <row r="2742" spans="1:6">
      <c r="A2742" t="s">
        <v>6154</v>
      </c>
      <c r="B2742">
        <v>0</v>
      </c>
      <c r="C2742">
        <v>0</v>
      </c>
      <c r="D2742">
        <v>2</v>
      </c>
      <c r="E2742">
        <v>43</v>
      </c>
      <c r="F2742">
        <v>43</v>
      </c>
    </row>
    <row r="2743" spans="1:6">
      <c r="A2743" t="s">
        <v>552</v>
      </c>
      <c r="B2743">
        <v>0</v>
      </c>
      <c r="C2743">
        <v>0</v>
      </c>
      <c r="D2743">
        <v>2</v>
      </c>
      <c r="E2743">
        <v>43</v>
      </c>
      <c r="F2743">
        <v>43</v>
      </c>
    </row>
    <row r="2744" spans="1:6">
      <c r="A2744" t="s">
        <v>919</v>
      </c>
      <c r="B2744">
        <v>0</v>
      </c>
      <c r="C2744">
        <v>0</v>
      </c>
      <c r="D2744">
        <v>2</v>
      </c>
      <c r="E2744">
        <v>43</v>
      </c>
      <c r="F2744">
        <v>43</v>
      </c>
    </row>
    <row r="2745" spans="1:6">
      <c r="A2745" t="s">
        <v>1185</v>
      </c>
      <c r="B2745">
        <v>0</v>
      </c>
      <c r="C2745">
        <v>0</v>
      </c>
      <c r="D2745">
        <v>1</v>
      </c>
      <c r="E2745">
        <v>43</v>
      </c>
      <c r="F2745">
        <v>43</v>
      </c>
    </row>
    <row r="2746" spans="1:6">
      <c r="A2746" t="s">
        <v>3734</v>
      </c>
      <c r="B2746">
        <v>1</v>
      </c>
      <c r="C2746">
        <v>10</v>
      </c>
      <c r="D2746">
        <v>1</v>
      </c>
      <c r="E2746">
        <v>43</v>
      </c>
      <c r="F2746">
        <v>59</v>
      </c>
    </row>
    <row r="2747" spans="1:6">
      <c r="A2747" t="s">
        <v>5334</v>
      </c>
      <c r="B2747">
        <v>0</v>
      </c>
      <c r="C2747">
        <v>0</v>
      </c>
      <c r="D2747">
        <v>1</v>
      </c>
      <c r="E2747">
        <v>43</v>
      </c>
      <c r="F2747">
        <v>43</v>
      </c>
    </row>
    <row r="2748" spans="1:6">
      <c r="A2748" t="s">
        <v>1841</v>
      </c>
      <c r="B2748">
        <v>0</v>
      </c>
      <c r="C2748">
        <v>0</v>
      </c>
      <c r="D2748">
        <v>1</v>
      </c>
      <c r="E2748">
        <v>43</v>
      </c>
      <c r="F2748">
        <v>43</v>
      </c>
    </row>
    <row r="2749" spans="1:6">
      <c r="A2749" t="s">
        <v>465</v>
      </c>
      <c r="B2749">
        <v>1</v>
      </c>
      <c r="C2749">
        <v>22</v>
      </c>
      <c r="D2749">
        <v>1</v>
      </c>
      <c r="E2749">
        <v>43</v>
      </c>
      <c r="F2749">
        <v>81</v>
      </c>
    </row>
    <row r="2750" spans="1:6">
      <c r="A2750" t="s">
        <v>3426</v>
      </c>
      <c r="B2750">
        <v>0</v>
      </c>
      <c r="C2750">
        <v>0</v>
      </c>
      <c r="D2750">
        <v>1</v>
      </c>
      <c r="E2750">
        <v>43</v>
      </c>
      <c r="F2750">
        <v>43</v>
      </c>
    </row>
    <row r="2751" spans="1:6">
      <c r="A2751" t="s">
        <v>4933</v>
      </c>
      <c r="B2751">
        <v>0</v>
      </c>
      <c r="C2751">
        <v>0</v>
      </c>
      <c r="D2751">
        <v>1</v>
      </c>
      <c r="E2751">
        <v>43</v>
      </c>
      <c r="F2751">
        <v>43</v>
      </c>
    </row>
    <row r="2752" spans="1:6">
      <c r="A2752" t="s">
        <v>1000</v>
      </c>
      <c r="B2752">
        <v>0</v>
      </c>
      <c r="C2752">
        <v>0</v>
      </c>
      <c r="D2752">
        <v>1</v>
      </c>
      <c r="E2752">
        <v>43</v>
      </c>
      <c r="F2752">
        <v>43</v>
      </c>
    </row>
    <row r="2753" spans="1:6">
      <c r="A2753" t="s">
        <v>3815</v>
      </c>
      <c r="B2753">
        <v>1</v>
      </c>
      <c r="C2753">
        <v>3</v>
      </c>
      <c r="D2753">
        <v>5</v>
      </c>
      <c r="E2753">
        <v>42</v>
      </c>
      <c r="F2753">
        <v>51</v>
      </c>
    </row>
    <row r="2754" spans="1:6">
      <c r="A2754" t="s">
        <v>3441</v>
      </c>
      <c r="B2754">
        <v>1</v>
      </c>
      <c r="C2754">
        <v>8</v>
      </c>
      <c r="D2754">
        <v>5</v>
      </c>
      <c r="E2754">
        <v>42</v>
      </c>
      <c r="F2754">
        <v>55</v>
      </c>
    </row>
    <row r="2755" spans="1:6">
      <c r="A2755" t="s">
        <v>3778</v>
      </c>
      <c r="B2755">
        <v>0</v>
      </c>
      <c r="C2755">
        <v>0</v>
      </c>
      <c r="D2755">
        <v>4</v>
      </c>
      <c r="E2755">
        <v>42</v>
      </c>
      <c r="F2755">
        <v>42</v>
      </c>
    </row>
    <row r="2756" spans="1:6">
      <c r="A2756" t="s">
        <v>2835</v>
      </c>
      <c r="B2756">
        <v>1</v>
      </c>
      <c r="C2756">
        <v>11</v>
      </c>
      <c r="D2756">
        <v>4</v>
      </c>
      <c r="E2756">
        <v>42</v>
      </c>
      <c r="F2756">
        <v>53</v>
      </c>
    </row>
    <row r="2757" spans="1:6">
      <c r="A2757" t="s">
        <v>710</v>
      </c>
      <c r="B2757">
        <v>1</v>
      </c>
      <c r="C2757">
        <v>9</v>
      </c>
      <c r="D2757">
        <v>4</v>
      </c>
      <c r="E2757">
        <v>42</v>
      </c>
      <c r="F2757">
        <v>56</v>
      </c>
    </row>
    <row r="2758" spans="1:6">
      <c r="A2758" t="s">
        <v>3503</v>
      </c>
      <c r="B2758">
        <v>1</v>
      </c>
      <c r="C2758">
        <v>25</v>
      </c>
      <c r="D2758">
        <v>4</v>
      </c>
      <c r="E2758">
        <v>42</v>
      </c>
      <c r="F2758">
        <v>79</v>
      </c>
    </row>
    <row r="2759" spans="1:6">
      <c r="A2759" t="s">
        <v>5737</v>
      </c>
      <c r="B2759">
        <v>1</v>
      </c>
      <c r="C2759">
        <v>10</v>
      </c>
      <c r="D2759">
        <v>4</v>
      </c>
      <c r="E2759">
        <v>42</v>
      </c>
      <c r="F2759">
        <v>60</v>
      </c>
    </row>
    <row r="2760" spans="1:6">
      <c r="A2760" t="s">
        <v>4364</v>
      </c>
      <c r="B2760">
        <v>0</v>
      </c>
      <c r="C2760">
        <v>0</v>
      </c>
      <c r="D2760">
        <v>4</v>
      </c>
      <c r="E2760">
        <v>42</v>
      </c>
      <c r="F2760">
        <v>42</v>
      </c>
    </row>
    <row r="2761" spans="1:6">
      <c r="A2761" t="s">
        <v>312</v>
      </c>
      <c r="B2761">
        <v>1</v>
      </c>
      <c r="C2761">
        <v>35</v>
      </c>
      <c r="D2761">
        <v>4</v>
      </c>
      <c r="E2761">
        <v>42</v>
      </c>
      <c r="F2761">
        <v>89</v>
      </c>
    </row>
    <row r="2762" spans="1:6">
      <c r="A2762" t="s">
        <v>1172</v>
      </c>
      <c r="B2762">
        <v>1</v>
      </c>
      <c r="C2762">
        <v>2</v>
      </c>
      <c r="D2762">
        <v>4</v>
      </c>
      <c r="E2762">
        <v>42</v>
      </c>
      <c r="F2762">
        <v>46</v>
      </c>
    </row>
    <row r="2763" spans="1:6">
      <c r="A2763" t="s">
        <v>1622</v>
      </c>
      <c r="B2763">
        <v>0</v>
      </c>
      <c r="C2763">
        <v>0</v>
      </c>
      <c r="D2763">
        <v>2</v>
      </c>
      <c r="E2763">
        <v>42</v>
      </c>
      <c r="F2763">
        <v>42</v>
      </c>
    </row>
    <row r="2764" spans="1:6">
      <c r="A2764" t="s">
        <v>4211</v>
      </c>
      <c r="B2764">
        <v>0</v>
      </c>
      <c r="C2764">
        <v>0</v>
      </c>
      <c r="D2764">
        <v>2</v>
      </c>
      <c r="E2764">
        <v>42</v>
      </c>
      <c r="F2764">
        <v>42</v>
      </c>
    </row>
    <row r="2765" spans="1:6">
      <c r="A2765" t="s">
        <v>5944</v>
      </c>
      <c r="B2765">
        <v>0</v>
      </c>
      <c r="C2765">
        <v>0</v>
      </c>
      <c r="D2765">
        <v>2</v>
      </c>
      <c r="E2765">
        <v>42</v>
      </c>
      <c r="F2765">
        <v>42</v>
      </c>
    </row>
    <row r="2766" spans="1:6">
      <c r="A2766" t="s">
        <v>1598</v>
      </c>
      <c r="B2766">
        <v>0</v>
      </c>
      <c r="C2766">
        <v>0</v>
      </c>
      <c r="D2766">
        <v>2</v>
      </c>
      <c r="E2766">
        <v>42</v>
      </c>
      <c r="F2766">
        <v>42</v>
      </c>
    </row>
    <row r="2767" spans="1:6">
      <c r="A2767" t="s">
        <v>4133</v>
      </c>
      <c r="B2767">
        <v>0</v>
      </c>
      <c r="C2767">
        <v>0</v>
      </c>
      <c r="D2767">
        <v>2</v>
      </c>
      <c r="E2767">
        <v>42</v>
      </c>
      <c r="F2767">
        <v>42</v>
      </c>
    </row>
    <row r="2768" spans="1:6">
      <c r="A2768" t="s">
        <v>1908</v>
      </c>
      <c r="B2768">
        <v>0</v>
      </c>
      <c r="C2768">
        <v>0</v>
      </c>
      <c r="D2768">
        <v>1</v>
      </c>
      <c r="E2768">
        <v>42</v>
      </c>
      <c r="F2768">
        <v>42</v>
      </c>
    </row>
    <row r="2769" spans="1:6">
      <c r="A2769" t="s">
        <v>2276</v>
      </c>
      <c r="B2769">
        <v>0</v>
      </c>
      <c r="C2769">
        <v>0</v>
      </c>
      <c r="D2769">
        <v>1</v>
      </c>
      <c r="E2769">
        <v>42</v>
      </c>
      <c r="F2769">
        <v>42</v>
      </c>
    </row>
    <row r="2770" spans="1:6">
      <c r="A2770" t="s">
        <v>2937</v>
      </c>
      <c r="B2770">
        <v>0</v>
      </c>
      <c r="C2770">
        <v>0</v>
      </c>
      <c r="D2770">
        <v>1</v>
      </c>
      <c r="E2770">
        <v>42</v>
      </c>
      <c r="F2770">
        <v>42</v>
      </c>
    </row>
    <row r="2771" spans="1:6">
      <c r="A2771" t="s">
        <v>5218</v>
      </c>
      <c r="B2771">
        <v>0</v>
      </c>
      <c r="C2771">
        <v>0</v>
      </c>
      <c r="D2771">
        <v>1</v>
      </c>
      <c r="E2771">
        <v>42</v>
      </c>
      <c r="F2771">
        <v>42</v>
      </c>
    </row>
    <row r="2772" spans="1:6">
      <c r="A2772" t="s">
        <v>5215</v>
      </c>
      <c r="B2772">
        <v>0</v>
      </c>
      <c r="C2772">
        <v>0</v>
      </c>
      <c r="D2772">
        <v>1</v>
      </c>
      <c r="E2772">
        <v>42</v>
      </c>
      <c r="F2772">
        <v>42</v>
      </c>
    </row>
    <row r="2773" spans="1:6">
      <c r="A2773" t="s">
        <v>711</v>
      </c>
      <c r="B2773">
        <v>0</v>
      </c>
      <c r="C2773">
        <v>0</v>
      </c>
      <c r="D2773">
        <v>1</v>
      </c>
      <c r="E2773">
        <v>42</v>
      </c>
      <c r="F2773">
        <v>42</v>
      </c>
    </row>
    <row r="2774" spans="1:6">
      <c r="A2774" t="s">
        <v>1044</v>
      </c>
      <c r="B2774">
        <v>0</v>
      </c>
      <c r="C2774">
        <v>0</v>
      </c>
      <c r="D2774">
        <v>1</v>
      </c>
      <c r="E2774">
        <v>42</v>
      </c>
      <c r="F2774">
        <v>42</v>
      </c>
    </row>
    <row r="2775" spans="1:6">
      <c r="A2775" t="s">
        <v>2306</v>
      </c>
      <c r="B2775">
        <v>0</v>
      </c>
      <c r="C2775">
        <v>0</v>
      </c>
      <c r="D2775">
        <v>1</v>
      </c>
      <c r="E2775">
        <v>42</v>
      </c>
      <c r="F2775">
        <v>42</v>
      </c>
    </row>
    <row r="2776" spans="1:6">
      <c r="A2776" t="s">
        <v>1762</v>
      </c>
      <c r="B2776">
        <v>0</v>
      </c>
      <c r="C2776">
        <v>0</v>
      </c>
      <c r="D2776">
        <v>1</v>
      </c>
      <c r="E2776">
        <v>42</v>
      </c>
      <c r="F2776">
        <v>42</v>
      </c>
    </row>
    <row r="2777" spans="1:6">
      <c r="A2777" t="s">
        <v>4269</v>
      </c>
      <c r="B2777">
        <v>1</v>
      </c>
      <c r="C2777">
        <v>5</v>
      </c>
      <c r="D2777">
        <v>5</v>
      </c>
      <c r="E2777">
        <v>41</v>
      </c>
      <c r="F2777">
        <v>51</v>
      </c>
    </row>
    <row r="2778" spans="1:6">
      <c r="A2778" t="s">
        <v>4655</v>
      </c>
      <c r="B2778">
        <v>1</v>
      </c>
      <c r="C2778">
        <v>7</v>
      </c>
      <c r="D2778">
        <v>5</v>
      </c>
      <c r="E2778">
        <v>41</v>
      </c>
      <c r="F2778">
        <v>52</v>
      </c>
    </row>
    <row r="2779" spans="1:6">
      <c r="A2779" t="s">
        <v>3977</v>
      </c>
      <c r="B2779">
        <v>1</v>
      </c>
      <c r="C2779">
        <v>1</v>
      </c>
      <c r="D2779">
        <v>5</v>
      </c>
      <c r="E2779">
        <v>41</v>
      </c>
      <c r="F2779">
        <v>42</v>
      </c>
    </row>
    <row r="2780" spans="1:6">
      <c r="A2780" t="s">
        <v>6035</v>
      </c>
      <c r="B2780">
        <v>1</v>
      </c>
      <c r="C2780">
        <v>3</v>
      </c>
      <c r="D2780">
        <v>4</v>
      </c>
      <c r="E2780">
        <v>41</v>
      </c>
      <c r="F2780">
        <v>45</v>
      </c>
    </row>
    <row r="2781" spans="1:6">
      <c r="A2781" t="s">
        <v>6258</v>
      </c>
      <c r="B2781">
        <v>1</v>
      </c>
      <c r="C2781">
        <v>7</v>
      </c>
      <c r="D2781">
        <v>4</v>
      </c>
      <c r="E2781">
        <v>41</v>
      </c>
      <c r="F2781">
        <v>50</v>
      </c>
    </row>
    <row r="2782" spans="1:6">
      <c r="A2782" t="s">
        <v>1247</v>
      </c>
      <c r="B2782">
        <v>1</v>
      </c>
      <c r="C2782">
        <v>12</v>
      </c>
      <c r="D2782">
        <v>4</v>
      </c>
      <c r="E2782">
        <v>41</v>
      </c>
      <c r="F2782">
        <v>60</v>
      </c>
    </row>
    <row r="2783" spans="1:6">
      <c r="A2783" t="s">
        <v>5150</v>
      </c>
      <c r="B2783">
        <v>1</v>
      </c>
      <c r="C2783">
        <v>13</v>
      </c>
      <c r="D2783">
        <v>4</v>
      </c>
      <c r="E2783">
        <v>41</v>
      </c>
      <c r="F2783">
        <v>58</v>
      </c>
    </row>
    <row r="2784" spans="1:6">
      <c r="A2784" t="s">
        <v>4804</v>
      </c>
      <c r="B2784">
        <v>0</v>
      </c>
      <c r="C2784">
        <v>0</v>
      </c>
      <c r="D2784">
        <v>3</v>
      </c>
      <c r="E2784">
        <v>41</v>
      </c>
      <c r="F2784">
        <v>41</v>
      </c>
    </row>
    <row r="2785" spans="1:6">
      <c r="A2785" t="s">
        <v>5440</v>
      </c>
      <c r="B2785">
        <v>1</v>
      </c>
      <c r="C2785">
        <v>22</v>
      </c>
      <c r="D2785">
        <v>3</v>
      </c>
      <c r="E2785">
        <v>41</v>
      </c>
      <c r="F2785">
        <v>68</v>
      </c>
    </row>
    <row r="2786" spans="1:6">
      <c r="A2786" t="s">
        <v>2196</v>
      </c>
      <c r="B2786">
        <v>1</v>
      </c>
      <c r="C2786">
        <v>2</v>
      </c>
      <c r="D2786">
        <v>3</v>
      </c>
      <c r="E2786">
        <v>41</v>
      </c>
      <c r="F2786">
        <v>43</v>
      </c>
    </row>
    <row r="2787" spans="1:6">
      <c r="A2787" t="s">
        <v>969</v>
      </c>
      <c r="B2787">
        <v>1</v>
      </c>
      <c r="C2787">
        <v>22</v>
      </c>
      <c r="D2787">
        <v>3</v>
      </c>
      <c r="E2787">
        <v>41</v>
      </c>
      <c r="F2787">
        <v>70</v>
      </c>
    </row>
    <row r="2788" spans="1:6">
      <c r="A2788" t="s">
        <v>4640</v>
      </c>
      <c r="B2788">
        <v>0</v>
      </c>
      <c r="C2788">
        <v>0</v>
      </c>
      <c r="D2788">
        <v>3</v>
      </c>
      <c r="E2788">
        <v>41</v>
      </c>
      <c r="F2788">
        <v>41</v>
      </c>
    </row>
    <row r="2789" spans="1:6">
      <c r="A2789" t="s">
        <v>4704</v>
      </c>
      <c r="B2789">
        <v>1</v>
      </c>
      <c r="C2789">
        <v>21</v>
      </c>
      <c r="D2789">
        <v>3</v>
      </c>
      <c r="E2789">
        <v>41</v>
      </c>
      <c r="F2789">
        <v>69</v>
      </c>
    </row>
    <row r="2790" spans="1:6">
      <c r="A2790" t="s">
        <v>1554</v>
      </c>
      <c r="B2790">
        <v>1</v>
      </c>
      <c r="C2790">
        <v>17</v>
      </c>
      <c r="D2790">
        <v>3</v>
      </c>
      <c r="E2790">
        <v>41</v>
      </c>
      <c r="F2790">
        <v>68</v>
      </c>
    </row>
    <row r="2791" spans="1:6">
      <c r="A2791" t="s">
        <v>2672</v>
      </c>
      <c r="B2791">
        <v>0</v>
      </c>
      <c r="C2791">
        <v>0</v>
      </c>
      <c r="D2791">
        <v>3</v>
      </c>
      <c r="E2791">
        <v>41</v>
      </c>
      <c r="F2791">
        <v>41</v>
      </c>
    </row>
    <row r="2792" spans="1:6">
      <c r="A2792" t="s">
        <v>1417</v>
      </c>
      <c r="B2792">
        <v>0</v>
      </c>
      <c r="C2792">
        <v>0</v>
      </c>
      <c r="D2792">
        <v>2</v>
      </c>
      <c r="E2792">
        <v>41</v>
      </c>
      <c r="F2792">
        <v>41</v>
      </c>
    </row>
    <row r="2793" spans="1:6">
      <c r="A2793" t="s">
        <v>2140</v>
      </c>
      <c r="B2793">
        <v>0</v>
      </c>
      <c r="C2793">
        <v>0</v>
      </c>
      <c r="D2793">
        <v>2</v>
      </c>
      <c r="E2793">
        <v>41</v>
      </c>
      <c r="F2793">
        <v>41</v>
      </c>
    </row>
    <row r="2794" spans="1:6">
      <c r="A2794" t="s">
        <v>2869</v>
      </c>
      <c r="B2794">
        <v>0</v>
      </c>
      <c r="C2794">
        <v>0</v>
      </c>
      <c r="D2794">
        <v>2</v>
      </c>
      <c r="E2794">
        <v>41</v>
      </c>
      <c r="F2794">
        <v>41</v>
      </c>
    </row>
    <row r="2795" spans="1:6">
      <c r="A2795" t="s">
        <v>1810</v>
      </c>
      <c r="B2795">
        <v>0</v>
      </c>
      <c r="C2795">
        <v>0</v>
      </c>
      <c r="D2795">
        <v>2</v>
      </c>
      <c r="E2795">
        <v>41</v>
      </c>
      <c r="F2795">
        <v>41</v>
      </c>
    </row>
    <row r="2796" spans="1:6">
      <c r="A2796" t="s">
        <v>2782</v>
      </c>
      <c r="B2796">
        <v>0</v>
      </c>
      <c r="C2796">
        <v>0</v>
      </c>
      <c r="D2796">
        <v>2</v>
      </c>
      <c r="E2796">
        <v>41</v>
      </c>
      <c r="F2796">
        <v>41</v>
      </c>
    </row>
    <row r="2797" spans="1:6">
      <c r="A2797" t="s">
        <v>2514</v>
      </c>
      <c r="B2797">
        <v>0</v>
      </c>
      <c r="C2797">
        <v>0</v>
      </c>
      <c r="D2797">
        <v>2</v>
      </c>
      <c r="E2797">
        <v>41</v>
      </c>
      <c r="F2797">
        <v>41</v>
      </c>
    </row>
    <row r="2798" spans="1:6">
      <c r="A2798" t="s">
        <v>4646</v>
      </c>
      <c r="B2798">
        <v>0</v>
      </c>
      <c r="C2798">
        <v>0</v>
      </c>
      <c r="D2798">
        <v>1</v>
      </c>
      <c r="E2798">
        <v>41</v>
      </c>
      <c r="F2798">
        <v>41</v>
      </c>
    </row>
    <row r="2799" spans="1:6">
      <c r="A2799" t="s">
        <v>5664</v>
      </c>
      <c r="B2799">
        <v>0</v>
      </c>
      <c r="C2799">
        <v>0</v>
      </c>
      <c r="D2799">
        <v>1</v>
      </c>
      <c r="E2799">
        <v>41</v>
      </c>
      <c r="F2799">
        <v>41</v>
      </c>
    </row>
    <row r="2800" spans="1:6">
      <c r="A2800" t="s">
        <v>4705</v>
      </c>
      <c r="B2800">
        <v>0</v>
      </c>
      <c r="C2800">
        <v>0</v>
      </c>
      <c r="D2800">
        <v>1</v>
      </c>
      <c r="E2800">
        <v>41</v>
      </c>
      <c r="F2800">
        <v>41</v>
      </c>
    </row>
    <row r="2801" spans="1:6">
      <c r="A2801" t="s">
        <v>3219</v>
      </c>
      <c r="B2801">
        <v>0</v>
      </c>
      <c r="C2801">
        <v>0</v>
      </c>
      <c r="D2801">
        <v>1</v>
      </c>
      <c r="E2801">
        <v>41</v>
      </c>
      <c r="F2801">
        <v>41</v>
      </c>
    </row>
    <row r="2802" spans="1:6">
      <c r="A2802" t="s">
        <v>2687</v>
      </c>
      <c r="B2802">
        <v>0</v>
      </c>
      <c r="C2802">
        <v>0</v>
      </c>
      <c r="D2802">
        <v>1</v>
      </c>
      <c r="E2802">
        <v>41</v>
      </c>
      <c r="F2802">
        <v>41</v>
      </c>
    </row>
    <row r="2803" spans="1:6">
      <c r="A2803" t="s">
        <v>2897</v>
      </c>
      <c r="B2803">
        <v>0</v>
      </c>
      <c r="C2803">
        <v>0</v>
      </c>
      <c r="D2803">
        <v>1</v>
      </c>
      <c r="E2803">
        <v>41</v>
      </c>
      <c r="F2803">
        <v>41</v>
      </c>
    </row>
    <row r="2804" spans="1:6">
      <c r="A2804" t="s">
        <v>2819</v>
      </c>
      <c r="B2804">
        <v>0</v>
      </c>
      <c r="C2804">
        <v>0</v>
      </c>
      <c r="D2804">
        <v>1</v>
      </c>
      <c r="E2804">
        <v>41</v>
      </c>
      <c r="F2804">
        <v>41</v>
      </c>
    </row>
    <row r="2805" spans="1:6">
      <c r="A2805" t="s">
        <v>1372</v>
      </c>
      <c r="B2805">
        <v>0</v>
      </c>
      <c r="C2805">
        <v>0</v>
      </c>
      <c r="D2805">
        <v>1</v>
      </c>
      <c r="E2805">
        <v>41</v>
      </c>
      <c r="F2805">
        <v>41</v>
      </c>
    </row>
    <row r="2806" spans="1:6">
      <c r="A2806" t="s">
        <v>5724</v>
      </c>
      <c r="B2806">
        <v>0</v>
      </c>
      <c r="C2806">
        <v>0</v>
      </c>
      <c r="D2806">
        <v>1</v>
      </c>
      <c r="E2806">
        <v>41</v>
      </c>
      <c r="F2806">
        <v>41</v>
      </c>
    </row>
    <row r="2807" spans="1:6">
      <c r="A2807" t="s">
        <v>1650</v>
      </c>
      <c r="B2807">
        <v>0</v>
      </c>
      <c r="C2807">
        <v>0</v>
      </c>
      <c r="D2807">
        <v>1</v>
      </c>
      <c r="E2807">
        <v>41</v>
      </c>
      <c r="F2807">
        <v>41</v>
      </c>
    </row>
    <row r="2808" spans="1:6">
      <c r="A2808" t="s">
        <v>6194</v>
      </c>
      <c r="B2808">
        <v>0</v>
      </c>
      <c r="C2808">
        <v>0</v>
      </c>
      <c r="D2808">
        <v>1</v>
      </c>
      <c r="E2808">
        <v>41</v>
      </c>
      <c r="F2808">
        <v>41</v>
      </c>
    </row>
    <row r="2809" spans="1:6">
      <c r="A2809" t="s">
        <v>1354</v>
      </c>
      <c r="B2809">
        <v>1</v>
      </c>
      <c r="C2809">
        <v>10</v>
      </c>
      <c r="D2809">
        <v>5</v>
      </c>
      <c r="E2809">
        <v>40</v>
      </c>
      <c r="F2809">
        <v>54</v>
      </c>
    </row>
    <row r="2810" spans="1:6">
      <c r="A2810" t="s">
        <v>5381</v>
      </c>
      <c r="B2810">
        <v>1</v>
      </c>
      <c r="C2810">
        <v>3</v>
      </c>
      <c r="D2810">
        <v>5</v>
      </c>
      <c r="E2810">
        <v>40</v>
      </c>
      <c r="F2810">
        <v>46</v>
      </c>
    </row>
    <row r="2811" spans="1:6">
      <c r="A2811" t="s">
        <v>2803</v>
      </c>
      <c r="B2811">
        <v>1</v>
      </c>
      <c r="C2811">
        <v>9</v>
      </c>
      <c r="D2811">
        <v>5</v>
      </c>
      <c r="E2811">
        <v>40</v>
      </c>
      <c r="F2811">
        <v>53</v>
      </c>
    </row>
    <row r="2812" spans="1:6">
      <c r="A2812" t="s">
        <v>1562</v>
      </c>
      <c r="B2812">
        <v>1</v>
      </c>
      <c r="C2812">
        <v>11</v>
      </c>
      <c r="D2812">
        <v>5</v>
      </c>
      <c r="E2812">
        <v>40</v>
      </c>
      <c r="F2812">
        <v>60</v>
      </c>
    </row>
    <row r="2813" spans="1:6">
      <c r="A2813" t="s">
        <v>2936</v>
      </c>
      <c r="B2813">
        <v>2</v>
      </c>
      <c r="C2813">
        <v>35</v>
      </c>
      <c r="D2813">
        <v>5</v>
      </c>
      <c r="E2813">
        <v>40</v>
      </c>
      <c r="F2813">
        <v>81</v>
      </c>
    </row>
    <row r="2814" spans="1:6">
      <c r="A2814" t="s">
        <v>4502</v>
      </c>
      <c r="B2814">
        <v>1</v>
      </c>
      <c r="C2814">
        <v>16</v>
      </c>
      <c r="D2814">
        <v>4</v>
      </c>
      <c r="E2814">
        <v>40</v>
      </c>
      <c r="F2814">
        <v>61</v>
      </c>
    </row>
    <row r="2815" spans="1:6">
      <c r="A2815" t="s">
        <v>2428</v>
      </c>
      <c r="B2815">
        <v>1</v>
      </c>
      <c r="C2815">
        <v>14</v>
      </c>
      <c r="D2815">
        <v>4</v>
      </c>
      <c r="E2815">
        <v>40</v>
      </c>
      <c r="F2815">
        <v>58</v>
      </c>
    </row>
    <row r="2816" spans="1:6">
      <c r="A2816" t="s">
        <v>3896</v>
      </c>
      <c r="B2816">
        <v>1</v>
      </c>
      <c r="C2816">
        <v>9</v>
      </c>
      <c r="D2816">
        <v>4</v>
      </c>
      <c r="E2816">
        <v>40</v>
      </c>
      <c r="F2816">
        <v>55</v>
      </c>
    </row>
    <row r="2817" spans="1:6">
      <c r="A2817" t="s">
        <v>828</v>
      </c>
      <c r="B2817">
        <v>1</v>
      </c>
      <c r="C2817">
        <v>1</v>
      </c>
      <c r="D2817">
        <v>4</v>
      </c>
      <c r="E2817">
        <v>40</v>
      </c>
      <c r="F2817">
        <v>41</v>
      </c>
    </row>
    <row r="2818" spans="1:6">
      <c r="A2818" t="s">
        <v>6039</v>
      </c>
      <c r="B2818">
        <v>0</v>
      </c>
      <c r="C2818">
        <v>0</v>
      </c>
      <c r="D2818">
        <v>3</v>
      </c>
      <c r="E2818">
        <v>40</v>
      </c>
      <c r="F2818">
        <v>40</v>
      </c>
    </row>
    <row r="2819" spans="1:6">
      <c r="A2819" t="s">
        <v>1502</v>
      </c>
      <c r="B2819">
        <v>1</v>
      </c>
      <c r="C2819">
        <v>2</v>
      </c>
      <c r="D2819">
        <v>3</v>
      </c>
      <c r="E2819">
        <v>40</v>
      </c>
      <c r="F2819">
        <v>42</v>
      </c>
    </row>
    <row r="2820" spans="1:6">
      <c r="A2820" t="s">
        <v>311</v>
      </c>
      <c r="B2820">
        <v>0</v>
      </c>
      <c r="C2820">
        <v>0</v>
      </c>
      <c r="D2820">
        <v>3</v>
      </c>
      <c r="E2820">
        <v>40</v>
      </c>
      <c r="F2820">
        <v>40</v>
      </c>
    </row>
    <row r="2821" spans="1:6">
      <c r="A2821" t="s">
        <v>2462</v>
      </c>
      <c r="B2821">
        <v>1</v>
      </c>
      <c r="C2821">
        <v>14</v>
      </c>
      <c r="D2821">
        <v>3</v>
      </c>
      <c r="E2821">
        <v>40</v>
      </c>
      <c r="F2821">
        <v>58</v>
      </c>
    </row>
    <row r="2822" spans="1:6">
      <c r="A2822" t="s">
        <v>1701</v>
      </c>
      <c r="B2822">
        <v>1</v>
      </c>
      <c r="C2822">
        <v>31</v>
      </c>
      <c r="D2822">
        <v>2</v>
      </c>
      <c r="E2822">
        <v>40</v>
      </c>
      <c r="F2822">
        <v>85</v>
      </c>
    </row>
    <row r="2823" spans="1:6">
      <c r="A2823" t="s">
        <v>5506</v>
      </c>
      <c r="B2823">
        <v>0</v>
      </c>
      <c r="C2823">
        <v>0</v>
      </c>
      <c r="D2823">
        <v>2</v>
      </c>
      <c r="E2823">
        <v>40</v>
      </c>
      <c r="F2823">
        <v>40</v>
      </c>
    </row>
    <row r="2824" spans="1:6">
      <c r="A2824" t="s">
        <v>3191</v>
      </c>
      <c r="B2824">
        <v>1</v>
      </c>
      <c r="C2824">
        <v>3</v>
      </c>
      <c r="D2824">
        <v>2</v>
      </c>
      <c r="E2824">
        <v>40</v>
      </c>
      <c r="F2824">
        <v>43</v>
      </c>
    </row>
    <row r="2825" spans="1:6">
      <c r="A2825" t="s">
        <v>4089</v>
      </c>
      <c r="B2825">
        <v>0</v>
      </c>
      <c r="C2825">
        <v>0</v>
      </c>
      <c r="D2825">
        <v>2</v>
      </c>
      <c r="E2825">
        <v>40</v>
      </c>
      <c r="F2825">
        <v>40</v>
      </c>
    </row>
    <row r="2826" spans="1:6">
      <c r="A2826" t="s">
        <v>2075</v>
      </c>
      <c r="B2826">
        <v>0</v>
      </c>
      <c r="C2826">
        <v>0</v>
      </c>
      <c r="D2826">
        <v>2</v>
      </c>
      <c r="E2826">
        <v>40</v>
      </c>
      <c r="F2826">
        <v>40</v>
      </c>
    </row>
    <row r="2827" spans="1:6">
      <c r="A2827" t="s">
        <v>5584</v>
      </c>
      <c r="B2827">
        <v>0</v>
      </c>
      <c r="C2827">
        <v>0</v>
      </c>
      <c r="D2827">
        <v>2</v>
      </c>
      <c r="E2827">
        <v>40</v>
      </c>
      <c r="F2827">
        <v>40</v>
      </c>
    </row>
    <row r="2828" spans="1:6">
      <c r="A2828" t="s">
        <v>3063</v>
      </c>
      <c r="B2828">
        <v>0</v>
      </c>
      <c r="C2828">
        <v>0</v>
      </c>
      <c r="D2828">
        <v>2</v>
      </c>
      <c r="E2828">
        <v>40</v>
      </c>
      <c r="F2828">
        <v>40</v>
      </c>
    </row>
    <row r="2829" spans="1:6">
      <c r="A2829" t="s">
        <v>4140</v>
      </c>
      <c r="B2829">
        <v>0</v>
      </c>
      <c r="C2829">
        <v>0</v>
      </c>
      <c r="D2829">
        <v>1</v>
      </c>
      <c r="E2829">
        <v>40</v>
      </c>
      <c r="F2829">
        <v>40</v>
      </c>
    </row>
    <row r="2830" spans="1:6">
      <c r="A2830" t="s">
        <v>866</v>
      </c>
      <c r="B2830">
        <v>1</v>
      </c>
      <c r="C2830">
        <v>42</v>
      </c>
      <c r="D2830">
        <v>1</v>
      </c>
      <c r="E2830">
        <v>40</v>
      </c>
      <c r="F2830">
        <v>91</v>
      </c>
    </row>
    <row r="2831" spans="1:6">
      <c r="A2831" t="s">
        <v>4516</v>
      </c>
      <c r="B2831">
        <v>0</v>
      </c>
      <c r="C2831">
        <v>0</v>
      </c>
      <c r="D2831">
        <v>1</v>
      </c>
      <c r="E2831">
        <v>40</v>
      </c>
      <c r="F2831">
        <v>40</v>
      </c>
    </row>
    <row r="2832" spans="1:6">
      <c r="A2832" t="s">
        <v>788</v>
      </c>
      <c r="B2832">
        <v>0</v>
      </c>
      <c r="C2832">
        <v>0</v>
      </c>
      <c r="D2832">
        <v>1</v>
      </c>
      <c r="E2832">
        <v>40</v>
      </c>
      <c r="F2832">
        <v>40</v>
      </c>
    </row>
    <row r="2833" spans="1:6">
      <c r="A2833" t="s">
        <v>5718</v>
      </c>
      <c r="B2833">
        <v>0</v>
      </c>
      <c r="C2833">
        <v>0</v>
      </c>
      <c r="D2833">
        <v>1</v>
      </c>
      <c r="E2833">
        <v>40</v>
      </c>
      <c r="F2833">
        <v>40</v>
      </c>
    </row>
    <row r="2834" spans="1:6">
      <c r="A2834" t="s">
        <v>3693</v>
      </c>
      <c r="B2834">
        <v>0</v>
      </c>
      <c r="C2834">
        <v>0</v>
      </c>
      <c r="D2834">
        <v>1</v>
      </c>
      <c r="E2834">
        <v>40</v>
      </c>
      <c r="F2834">
        <v>40</v>
      </c>
    </row>
    <row r="2835" spans="1:6">
      <c r="A2835" t="s">
        <v>3680</v>
      </c>
      <c r="B2835">
        <v>0</v>
      </c>
      <c r="C2835">
        <v>0</v>
      </c>
      <c r="D2835">
        <v>1</v>
      </c>
      <c r="E2835">
        <v>40</v>
      </c>
      <c r="F2835">
        <v>40</v>
      </c>
    </row>
    <row r="2836" spans="1:6">
      <c r="A2836" t="s">
        <v>5929</v>
      </c>
      <c r="B2836">
        <v>1</v>
      </c>
      <c r="C2836">
        <v>14</v>
      </c>
      <c r="D2836">
        <v>5</v>
      </c>
      <c r="E2836">
        <v>39</v>
      </c>
      <c r="F2836">
        <v>55</v>
      </c>
    </row>
    <row r="2837" spans="1:6">
      <c r="A2837" t="s">
        <v>1536</v>
      </c>
      <c r="B2837">
        <v>1</v>
      </c>
      <c r="C2837">
        <v>13</v>
      </c>
      <c r="D2837">
        <v>5</v>
      </c>
      <c r="E2837">
        <v>39</v>
      </c>
      <c r="F2837">
        <v>58</v>
      </c>
    </row>
    <row r="2838" spans="1:6">
      <c r="A2838" t="s">
        <v>4217</v>
      </c>
      <c r="B2838">
        <v>1</v>
      </c>
      <c r="C2838">
        <v>9</v>
      </c>
      <c r="D2838">
        <v>5</v>
      </c>
      <c r="E2838">
        <v>39</v>
      </c>
      <c r="F2838">
        <v>55</v>
      </c>
    </row>
    <row r="2839" spans="1:6">
      <c r="A2839" t="s">
        <v>5254</v>
      </c>
      <c r="B2839">
        <v>1</v>
      </c>
      <c r="C2839">
        <v>3</v>
      </c>
      <c r="D2839">
        <v>5</v>
      </c>
      <c r="E2839">
        <v>39</v>
      </c>
      <c r="F2839">
        <v>42</v>
      </c>
    </row>
    <row r="2840" spans="1:6">
      <c r="A2840" t="s">
        <v>1617</v>
      </c>
      <c r="B2840">
        <v>1</v>
      </c>
      <c r="C2840">
        <v>6</v>
      </c>
      <c r="D2840">
        <v>5</v>
      </c>
      <c r="E2840">
        <v>39</v>
      </c>
      <c r="F2840">
        <v>49</v>
      </c>
    </row>
    <row r="2841" spans="1:6">
      <c r="A2841" t="s">
        <v>5446</v>
      </c>
      <c r="B2841">
        <v>1</v>
      </c>
      <c r="C2841">
        <v>15</v>
      </c>
      <c r="D2841">
        <v>5</v>
      </c>
      <c r="E2841">
        <v>39</v>
      </c>
      <c r="F2841">
        <v>60</v>
      </c>
    </row>
    <row r="2842" spans="1:6">
      <c r="A2842" t="s">
        <v>2830</v>
      </c>
      <c r="B2842">
        <v>1</v>
      </c>
      <c r="C2842">
        <v>7</v>
      </c>
      <c r="D2842">
        <v>4</v>
      </c>
      <c r="E2842">
        <v>39</v>
      </c>
      <c r="F2842">
        <v>46</v>
      </c>
    </row>
    <row r="2843" spans="1:6">
      <c r="A2843" t="s">
        <v>5673</v>
      </c>
      <c r="B2843">
        <v>1</v>
      </c>
      <c r="C2843">
        <v>13</v>
      </c>
      <c r="D2843">
        <v>4</v>
      </c>
      <c r="E2843">
        <v>39</v>
      </c>
      <c r="F2843">
        <v>60</v>
      </c>
    </row>
    <row r="2844" spans="1:6">
      <c r="A2844" t="s">
        <v>1865</v>
      </c>
      <c r="B2844">
        <v>1</v>
      </c>
      <c r="C2844">
        <v>11</v>
      </c>
      <c r="D2844">
        <v>4</v>
      </c>
      <c r="E2844">
        <v>39</v>
      </c>
      <c r="F2844">
        <v>60</v>
      </c>
    </row>
    <row r="2845" spans="1:6">
      <c r="A2845" t="s">
        <v>1498</v>
      </c>
      <c r="B2845">
        <v>1</v>
      </c>
      <c r="C2845">
        <v>7</v>
      </c>
      <c r="D2845">
        <v>4</v>
      </c>
      <c r="E2845">
        <v>39</v>
      </c>
      <c r="F2845">
        <v>53</v>
      </c>
    </row>
    <row r="2846" spans="1:6">
      <c r="A2846" t="s">
        <v>4778</v>
      </c>
      <c r="B2846">
        <v>1</v>
      </c>
      <c r="C2846">
        <v>1</v>
      </c>
      <c r="D2846">
        <v>4</v>
      </c>
      <c r="E2846">
        <v>39</v>
      </c>
      <c r="F2846">
        <v>40</v>
      </c>
    </row>
    <row r="2847" spans="1:6">
      <c r="A2847" t="s">
        <v>2668</v>
      </c>
      <c r="B2847">
        <v>1</v>
      </c>
      <c r="C2847">
        <v>4</v>
      </c>
      <c r="D2847">
        <v>4</v>
      </c>
      <c r="E2847">
        <v>39</v>
      </c>
      <c r="F2847">
        <v>44</v>
      </c>
    </row>
    <row r="2848" spans="1:6">
      <c r="A2848" t="s">
        <v>5096</v>
      </c>
      <c r="B2848">
        <v>0</v>
      </c>
      <c r="C2848">
        <v>0</v>
      </c>
      <c r="D2848">
        <v>4</v>
      </c>
      <c r="E2848">
        <v>39</v>
      </c>
      <c r="F2848">
        <v>40</v>
      </c>
    </row>
    <row r="2849" spans="1:6">
      <c r="A2849" t="s">
        <v>5154</v>
      </c>
      <c r="B2849">
        <v>1</v>
      </c>
      <c r="C2849">
        <v>13</v>
      </c>
      <c r="D2849">
        <v>4</v>
      </c>
      <c r="E2849">
        <v>39</v>
      </c>
      <c r="F2849">
        <v>62</v>
      </c>
    </row>
    <row r="2850" spans="1:6">
      <c r="A2850" t="s">
        <v>3190</v>
      </c>
      <c r="B2850">
        <v>1</v>
      </c>
      <c r="C2850">
        <v>10</v>
      </c>
      <c r="D2850">
        <v>3</v>
      </c>
      <c r="E2850">
        <v>39</v>
      </c>
      <c r="F2850">
        <v>59</v>
      </c>
    </row>
    <row r="2851" spans="1:6">
      <c r="A2851" t="s">
        <v>757</v>
      </c>
      <c r="B2851">
        <v>1</v>
      </c>
      <c r="C2851">
        <v>33</v>
      </c>
      <c r="D2851">
        <v>3</v>
      </c>
      <c r="E2851">
        <v>39</v>
      </c>
      <c r="F2851">
        <v>96</v>
      </c>
    </row>
    <row r="2852" spans="1:6">
      <c r="A2852" t="s">
        <v>4803</v>
      </c>
      <c r="B2852">
        <v>1</v>
      </c>
      <c r="C2852">
        <v>3</v>
      </c>
      <c r="D2852">
        <v>3</v>
      </c>
      <c r="E2852">
        <v>39</v>
      </c>
      <c r="F2852">
        <v>42</v>
      </c>
    </row>
    <row r="2853" spans="1:6">
      <c r="A2853" t="s">
        <v>2332</v>
      </c>
      <c r="B2853">
        <v>0</v>
      </c>
      <c r="C2853">
        <v>0</v>
      </c>
      <c r="D2853">
        <v>3</v>
      </c>
      <c r="E2853">
        <v>39</v>
      </c>
      <c r="F2853">
        <v>39</v>
      </c>
    </row>
    <row r="2854" spans="1:6">
      <c r="A2854" t="s">
        <v>2311</v>
      </c>
      <c r="B2854">
        <v>0</v>
      </c>
      <c r="C2854">
        <v>0</v>
      </c>
      <c r="D2854">
        <v>2</v>
      </c>
      <c r="E2854">
        <v>39</v>
      </c>
      <c r="F2854">
        <v>39</v>
      </c>
    </row>
    <row r="2855" spans="1:6">
      <c r="A2855" t="s">
        <v>1874</v>
      </c>
      <c r="B2855">
        <v>1</v>
      </c>
      <c r="C2855">
        <v>1</v>
      </c>
      <c r="D2855">
        <v>2</v>
      </c>
      <c r="E2855">
        <v>39</v>
      </c>
      <c r="F2855">
        <v>40</v>
      </c>
    </row>
    <row r="2856" spans="1:6">
      <c r="A2856" t="s">
        <v>1620</v>
      </c>
      <c r="B2856">
        <v>1</v>
      </c>
      <c r="C2856">
        <v>14</v>
      </c>
      <c r="D2856">
        <v>2</v>
      </c>
      <c r="E2856">
        <v>39</v>
      </c>
      <c r="F2856">
        <v>61</v>
      </c>
    </row>
    <row r="2857" spans="1:6">
      <c r="A2857" t="s">
        <v>3106</v>
      </c>
      <c r="B2857">
        <v>0</v>
      </c>
      <c r="C2857">
        <v>0</v>
      </c>
      <c r="D2857">
        <v>2</v>
      </c>
      <c r="E2857">
        <v>39</v>
      </c>
      <c r="F2857">
        <v>39</v>
      </c>
    </row>
    <row r="2858" spans="1:6">
      <c r="A2858" t="s">
        <v>2256</v>
      </c>
      <c r="B2858">
        <v>0</v>
      </c>
      <c r="C2858">
        <v>0</v>
      </c>
      <c r="D2858">
        <v>2</v>
      </c>
      <c r="E2858">
        <v>39</v>
      </c>
      <c r="F2858">
        <v>39</v>
      </c>
    </row>
    <row r="2859" spans="1:6">
      <c r="A2859" t="s">
        <v>4281</v>
      </c>
      <c r="B2859">
        <v>0</v>
      </c>
      <c r="C2859">
        <v>0</v>
      </c>
      <c r="D2859">
        <v>2</v>
      </c>
      <c r="E2859">
        <v>39</v>
      </c>
      <c r="F2859">
        <v>39</v>
      </c>
    </row>
    <row r="2860" spans="1:6">
      <c r="A2860" t="s">
        <v>4890</v>
      </c>
      <c r="B2860">
        <v>0</v>
      </c>
      <c r="C2860">
        <v>0</v>
      </c>
      <c r="D2860">
        <v>2</v>
      </c>
      <c r="E2860">
        <v>39</v>
      </c>
      <c r="F2860">
        <v>39</v>
      </c>
    </row>
    <row r="2861" spans="1:6">
      <c r="A2861" t="s">
        <v>3433</v>
      </c>
      <c r="B2861">
        <v>0</v>
      </c>
      <c r="C2861">
        <v>0</v>
      </c>
      <c r="D2861">
        <v>2</v>
      </c>
      <c r="E2861">
        <v>39</v>
      </c>
      <c r="F2861">
        <v>39</v>
      </c>
    </row>
    <row r="2862" spans="1:6">
      <c r="A2862" t="s">
        <v>3836</v>
      </c>
      <c r="B2862">
        <v>0</v>
      </c>
      <c r="C2862">
        <v>0</v>
      </c>
      <c r="D2862">
        <v>2</v>
      </c>
      <c r="E2862">
        <v>39</v>
      </c>
      <c r="F2862">
        <v>39</v>
      </c>
    </row>
    <row r="2863" spans="1:6">
      <c r="A2863" t="s">
        <v>391</v>
      </c>
      <c r="B2863">
        <v>0</v>
      </c>
      <c r="C2863">
        <v>0</v>
      </c>
      <c r="D2863">
        <v>2</v>
      </c>
      <c r="E2863">
        <v>39</v>
      </c>
      <c r="F2863">
        <v>40</v>
      </c>
    </row>
    <row r="2864" spans="1:6">
      <c r="A2864" t="s">
        <v>3811</v>
      </c>
      <c r="B2864">
        <v>0</v>
      </c>
      <c r="C2864">
        <v>0</v>
      </c>
      <c r="D2864">
        <v>1</v>
      </c>
      <c r="E2864">
        <v>39</v>
      </c>
      <c r="F2864">
        <v>39</v>
      </c>
    </row>
    <row r="2865" spans="1:6">
      <c r="A2865" t="s">
        <v>1983</v>
      </c>
      <c r="B2865">
        <v>0</v>
      </c>
      <c r="C2865">
        <v>0</v>
      </c>
      <c r="D2865">
        <v>1</v>
      </c>
      <c r="E2865">
        <v>39</v>
      </c>
      <c r="F2865">
        <v>39</v>
      </c>
    </row>
    <row r="2866" spans="1:6">
      <c r="A2866" t="s">
        <v>2664</v>
      </c>
      <c r="B2866">
        <v>0</v>
      </c>
      <c r="C2866">
        <v>0</v>
      </c>
      <c r="D2866">
        <v>1</v>
      </c>
      <c r="E2866">
        <v>39</v>
      </c>
      <c r="F2866">
        <v>39</v>
      </c>
    </row>
    <row r="2867" spans="1:6">
      <c r="A2867" t="s">
        <v>2314</v>
      </c>
      <c r="B2867">
        <v>0</v>
      </c>
      <c r="C2867">
        <v>0</v>
      </c>
      <c r="D2867">
        <v>1</v>
      </c>
      <c r="E2867">
        <v>39</v>
      </c>
      <c r="F2867">
        <v>39</v>
      </c>
    </row>
    <row r="2868" spans="1:6">
      <c r="A2868" t="s">
        <v>2721</v>
      </c>
      <c r="B2868">
        <v>0</v>
      </c>
      <c r="C2868">
        <v>0</v>
      </c>
      <c r="D2868">
        <v>1</v>
      </c>
      <c r="E2868">
        <v>39</v>
      </c>
      <c r="F2868">
        <v>39</v>
      </c>
    </row>
    <row r="2869" spans="1:6">
      <c r="A2869" t="s">
        <v>4891</v>
      </c>
      <c r="B2869">
        <v>0</v>
      </c>
      <c r="C2869">
        <v>0</v>
      </c>
      <c r="D2869">
        <v>1</v>
      </c>
      <c r="E2869">
        <v>39</v>
      </c>
      <c r="F2869">
        <v>39</v>
      </c>
    </row>
    <row r="2870" spans="1:6">
      <c r="A2870" t="s">
        <v>2045</v>
      </c>
      <c r="B2870">
        <v>0</v>
      </c>
      <c r="C2870">
        <v>0</v>
      </c>
      <c r="D2870">
        <v>1</v>
      </c>
      <c r="E2870">
        <v>39</v>
      </c>
      <c r="F2870">
        <v>39</v>
      </c>
    </row>
    <row r="2871" spans="1:6">
      <c r="A2871" t="s">
        <v>1828</v>
      </c>
      <c r="B2871">
        <v>0</v>
      </c>
      <c r="C2871">
        <v>0</v>
      </c>
      <c r="D2871">
        <v>1</v>
      </c>
      <c r="E2871">
        <v>39</v>
      </c>
      <c r="F2871">
        <v>39</v>
      </c>
    </row>
    <row r="2872" spans="1:6">
      <c r="A2872" t="s">
        <v>1304</v>
      </c>
      <c r="B2872">
        <v>1</v>
      </c>
      <c r="C2872">
        <v>3</v>
      </c>
      <c r="D2872">
        <v>5</v>
      </c>
      <c r="E2872">
        <v>38</v>
      </c>
      <c r="F2872">
        <v>45</v>
      </c>
    </row>
    <row r="2873" spans="1:6">
      <c r="A2873" t="s">
        <v>998</v>
      </c>
      <c r="B2873">
        <v>1</v>
      </c>
      <c r="C2873">
        <v>6</v>
      </c>
      <c r="D2873">
        <v>5</v>
      </c>
      <c r="E2873">
        <v>38</v>
      </c>
      <c r="F2873">
        <v>51</v>
      </c>
    </row>
    <row r="2874" spans="1:6">
      <c r="A2874" t="s">
        <v>3841</v>
      </c>
      <c r="B2874">
        <v>1</v>
      </c>
      <c r="C2874">
        <v>13</v>
      </c>
      <c r="D2874">
        <v>5</v>
      </c>
      <c r="E2874">
        <v>38</v>
      </c>
      <c r="F2874">
        <v>53</v>
      </c>
    </row>
    <row r="2875" spans="1:6">
      <c r="A2875" t="s">
        <v>6089</v>
      </c>
      <c r="B2875">
        <v>1</v>
      </c>
      <c r="C2875">
        <v>4</v>
      </c>
      <c r="D2875">
        <v>5</v>
      </c>
      <c r="E2875">
        <v>38</v>
      </c>
      <c r="F2875">
        <v>45</v>
      </c>
    </row>
    <row r="2876" spans="1:6">
      <c r="A2876" t="s">
        <v>288</v>
      </c>
      <c r="B2876">
        <v>0</v>
      </c>
      <c r="C2876">
        <v>0</v>
      </c>
      <c r="D2876">
        <v>5</v>
      </c>
      <c r="E2876">
        <v>38</v>
      </c>
      <c r="F2876">
        <v>39</v>
      </c>
    </row>
    <row r="2877" spans="1:6">
      <c r="A2877" t="s">
        <v>4289</v>
      </c>
      <c r="B2877">
        <v>1</v>
      </c>
      <c r="C2877">
        <v>22</v>
      </c>
      <c r="D2877">
        <v>5</v>
      </c>
      <c r="E2877">
        <v>38</v>
      </c>
      <c r="F2877">
        <v>69</v>
      </c>
    </row>
    <row r="2878" spans="1:6">
      <c r="A2878" t="s">
        <v>6075</v>
      </c>
      <c r="B2878">
        <v>1</v>
      </c>
      <c r="C2878">
        <v>5</v>
      </c>
      <c r="D2878">
        <v>5</v>
      </c>
      <c r="E2878">
        <v>38</v>
      </c>
      <c r="F2878">
        <v>49</v>
      </c>
    </row>
    <row r="2879" spans="1:6">
      <c r="A2879" t="s">
        <v>4282</v>
      </c>
      <c r="B2879">
        <v>1</v>
      </c>
      <c r="C2879">
        <v>17</v>
      </c>
      <c r="D2879">
        <v>5</v>
      </c>
      <c r="E2879">
        <v>38</v>
      </c>
      <c r="F2879">
        <v>57</v>
      </c>
    </row>
    <row r="2880" spans="1:6">
      <c r="A2880" t="s">
        <v>6230</v>
      </c>
      <c r="B2880">
        <v>1</v>
      </c>
      <c r="C2880">
        <v>21</v>
      </c>
      <c r="D2880">
        <v>5</v>
      </c>
      <c r="E2880">
        <v>38</v>
      </c>
      <c r="F2880">
        <v>67</v>
      </c>
    </row>
    <row r="2881" spans="1:6">
      <c r="A2881" t="s">
        <v>3642</v>
      </c>
      <c r="B2881">
        <v>1</v>
      </c>
      <c r="C2881">
        <v>1</v>
      </c>
      <c r="D2881">
        <v>4</v>
      </c>
      <c r="E2881">
        <v>38</v>
      </c>
      <c r="F2881">
        <v>40</v>
      </c>
    </row>
    <row r="2882" spans="1:6">
      <c r="A2882" t="s">
        <v>3581</v>
      </c>
      <c r="B2882">
        <v>1</v>
      </c>
      <c r="C2882">
        <v>1</v>
      </c>
      <c r="D2882">
        <v>4</v>
      </c>
      <c r="E2882">
        <v>38</v>
      </c>
      <c r="F2882">
        <v>41</v>
      </c>
    </row>
    <row r="2883" spans="1:6">
      <c r="A2883" t="s">
        <v>1264</v>
      </c>
      <c r="B2883">
        <v>1</v>
      </c>
      <c r="C2883">
        <v>7</v>
      </c>
      <c r="D2883">
        <v>4</v>
      </c>
      <c r="E2883">
        <v>38</v>
      </c>
      <c r="F2883">
        <v>47</v>
      </c>
    </row>
    <row r="2884" spans="1:6">
      <c r="A2884" t="s">
        <v>2038</v>
      </c>
      <c r="B2884">
        <v>1</v>
      </c>
      <c r="C2884">
        <v>11</v>
      </c>
      <c r="D2884">
        <v>4</v>
      </c>
      <c r="E2884">
        <v>38</v>
      </c>
      <c r="F2884">
        <v>52</v>
      </c>
    </row>
    <row r="2885" spans="1:6">
      <c r="A2885" t="s">
        <v>5522</v>
      </c>
      <c r="B2885">
        <v>1</v>
      </c>
      <c r="C2885">
        <v>2</v>
      </c>
      <c r="D2885">
        <v>4</v>
      </c>
      <c r="E2885">
        <v>38</v>
      </c>
      <c r="F2885">
        <v>42</v>
      </c>
    </row>
    <row r="2886" spans="1:6">
      <c r="A2886" t="s">
        <v>4321</v>
      </c>
      <c r="B2886">
        <v>0</v>
      </c>
      <c r="C2886">
        <v>0</v>
      </c>
      <c r="D2886">
        <v>3</v>
      </c>
      <c r="E2886">
        <v>38</v>
      </c>
      <c r="F2886">
        <v>38</v>
      </c>
    </row>
    <row r="2887" spans="1:6">
      <c r="A2887" t="s">
        <v>3250</v>
      </c>
      <c r="B2887">
        <v>1</v>
      </c>
      <c r="C2887">
        <v>11</v>
      </c>
      <c r="D2887">
        <v>2</v>
      </c>
      <c r="E2887">
        <v>38</v>
      </c>
      <c r="F2887">
        <v>58</v>
      </c>
    </row>
    <row r="2888" spans="1:6">
      <c r="A2888" t="s">
        <v>4378</v>
      </c>
      <c r="B2888">
        <v>1</v>
      </c>
      <c r="C2888">
        <v>14</v>
      </c>
      <c r="D2888">
        <v>2</v>
      </c>
      <c r="E2888">
        <v>38</v>
      </c>
      <c r="F2888">
        <v>56</v>
      </c>
    </row>
    <row r="2889" spans="1:6">
      <c r="A2889" t="s">
        <v>2648</v>
      </c>
      <c r="B2889">
        <v>1</v>
      </c>
      <c r="C2889">
        <v>16</v>
      </c>
      <c r="D2889">
        <v>2</v>
      </c>
      <c r="E2889">
        <v>38</v>
      </c>
      <c r="F2889">
        <v>74</v>
      </c>
    </row>
    <row r="2890" spans="1:6">
      <c r="A2890" t="s">
        <v>2799</v>
      </c>
      <c r="B2890">
        <v>0</v>
      </c>
      <c r="C2890">
        <v>0</v>
      </c>
      <c r="D2890">
        <v>2</v>
      </c>
      <c r="E2890">
        <v>38</v>
      </c>
      <c r="F2890">
        <v>38</v>
      </c>
    </row>
    <row r="2891" spans="1:6">
      <c r="A2891" t="s">
        <v>4279</v>
      </c>
      <c r="B2891">
        <v>1</v>
      </c>
      <c r="C2891">
        <v>13</v>
      </c>
      <c r="D2891">
        <v>2</v>
      </c>
      <c r="E2891">
        <v>38</v>
      </c>
      <c r="F2891">
        <v>62</v>
      </c>
    </row>
    <row r="2892" spans="1:6">
      <c r="A2892" t="s">
        <v>3200</v>
      </c>
      <c r="B2892">
        <v>0</v>
      </c>
      <c r="C2892">
        <v>0</v>
      </c>
      <c r="D2892">
        <v>2</v>
      </c>
      <c r="E2892">
        <v>38</v>
      </c>
      <c r="F2892">
        <v>38</v>
      </c>
    </row>
    <row r="2893" spans="1:6">
      <c r="A2893" t="s">
        <v>6116</v>
      </c>
      <c r="B2893">
        <v>0</v>
      </c>
      <c r="C2893">
        <v>0</v>
      </c>
      <c r="D2893">
        <v>1</v>
      </c>
      <c r="E2893">
        <v>38</v>
      </c>
      <c r="F2893">
        <v>38</v>
      </c>
    </row>
    <row r="2894" spans="1:6">
      <c r="A2894" t="s">
        <v>2720</v>
      </c>
      <c r="B2894">
        <v>0</v>
      </c>
      <c r="C2894">
        <v>0</v>
      </c>
      <c r="D2894">
        <v>1</v>
      </c>
      <c r="E2894">
        <v>38</v>
      </c>
      <c r="F2894">
        <v>38</v>
      </c>
    </row>
    <row r="2895" spans="1:6">
      <c r="A2895" t="s">
        <v>4167</v>
      </c>
      <c r="B2895">
        <v>0</v>
      </c>
      <c r="C2895">
        <v>0</v>
      </c>
      <c r="D2895">
        <v>1</v>
      </c>
      <c r="E2895">
        <v>38</v>
      </c>
      <c r="F2895">
        <v>38</v>
      </c>
    </row>
    <row r="2896" spans="1:6">
      <c r="A2896" t="s">
        <v>4010</v>
      </c>
      <c r="B2896">
        <v>0</v>
      </c>
      <c r="C2896">
        <v>0</v>
      </c>
      <c r="D2896">
        <v>1</v>
      </c>
      <c r="E2896">
        <v>38</v>
      </c>
      <c r="F2896">
        <v>38</v>
      </c>
    </row>
    <row r="2897" spans="1:6">
      <c r="A2897" t="s">
        <v>5836</v>
      </c>
      <c r="B2897">
        <v>0</v>
      </c>
      <c r="C2897">
        <v>0</v>
      </c>
      <c r="D2897">
        <v>1</v>
      </c>
      <c r="E2897">
        <v>38</v>
      </c>
      <c r="F2897">
        <v>38</v>
      </c>
    </row>
    <row r="2898" spans="1:6">
      <c r="A2898" t="s">
        <v>4119</v>
      </c>
      <c r="B2898">
        <v>0</v>
      </c>
      <c r="C2898">
        <v>0</v>
      </c>
      <c r="D2898">
        <v>1</v>
      </c>
      <c r="E2898">
        <v>38</v>
      </c>
      <c r="F2898">
        <v>38</v>
      </c>
    </row>
    <row r="2899" spans="1:6">
      <c r="A2899" t="s">
        <v>1980</v>
      </c>
      <c r="B2899">
        <v>0</v>
      </c>
      <c r="C2899">
        <v>0</v>
      </c>
      <c r="D2899">
        <v>1</v>
      </c>
      <c r="E2899">
        <v>38</v>
      </c>
      <c r="F2899">
        <v>38</v>
      </c>
    </row>
    <row r="2900" spans="1:6">
      <c r="A2900" t="s">
        <v>861</v>
      </c>
      <c r="B2900">
        <v>0</v>
      </c>
      <c r="C2900">
        <v>0</v>
      </c>
      <c r="D2900">
        <v>1</v>
      </c>
      <c r="E2900">
        <v>38</v>
      </c>
      <c r="F2900">
        <v>38</v>
      </c>
    </row>
    <row r="2901" spans="1:6">
      <c r="A2901" t="s">
        <v>1392</v>
      </c>
      <c r="B2901">
        <v>1</v>
      </c>
      <c r="C2901">
        <v>5</v>
      </c>
      <c r="D2901">
        <v>5</v>
      </c>
      <c r="E2901">
        <v>37</v>
      </c>
      <c r="F2901">
        <v>44</v>
      </c>
    </row>
    <row r="2902" spans="1:6">
      <c r="A2902" t="s">
        <v>3415</v>
      </c>
      <c r="B2902">
        <v>0</v>
      </c>
      <c r="C2902">
        <v>0</v>
      </c>
      <c r="D2902">
        <v>5</v>
      </c>
      <c r="E2902">
        <v>37</v>
      </c>
      <c r="F2902">
        <v>37</v>
      </c>
    </row>
    <row r="2903" spans="1:6">
      <c r="A2903" t="s">
        <v>2178</v>
      </c>
      <c r="B2903">
        <v>1</v>
      </c>
      <c r="C2903">
        <v>12</v>
      </c>
      <c r="D2903">
        <v>5</v>
      </c>
      <c r="E2903">
        <v>37</v>
      </c>
      <c r="F2903">
        <v>56</v>
      </c>
    </row>
    <row r="2904" spans="1:6">
      <c r="A2904" t="s">
        <v>1384</v>
      </c>
      <c r="B2904">
        <v>1</v>
      </c>
      <c r="C2904">
        <v>6</v>
      </c>
      <c r="D2904">
        <v>5</v>
      </c>
      <c r="E2904">
        <v>37</v>
      </c>
      <c r="F2904">
        <v>45</v>
      </c>
    </row>
    <row r="2905" spans="1:6">
      <c r="A2905" t="s">
        <v>555</v>
      </c>
      <c r="B2905">
        <v>1</v>
      </c>
      <c r="C2905">
        <v>10</v>
      </c>
      <c r="D2905">
        <v>5</v>
      </c>
      <c r="E2905">
        <v>37</v>
      </c>
      <c r="F2905">
        <v>50</v>
      </c>
    </row>
    <row r="2906" spans="1:6">
      <c r="A2906" t="s">
        <v>2904</v>
      </c>
      <c r="B2906">
        <v>1</v>
      </c>
      <c r="C2906">
        <v>5</v>
      </c>
      <c r="D2906">
        <v>5</v>
      </c>
      <c r="E2906">
        <v>37</v>
      </c>
      <c r="F2906">
        <v>43</v>
      </c>
    </row>
    <row r="2907" spans="1:6">
      <c r="A2907" t="s">
        <v>3092</v>
      </c>
      <c r="B2907">
        <v>1</v>
      </c>
      <c r="C2907">
        <v>11</v>
      </c>
      <c r="D2907">
        <v>5</v>
      </c>
      <c r="E2907">
        <v>37</v>
      </c>
      <c r="F2907">
        <v>51</v>
      </c>
    </row>
    <row r="2908" spans="1:6">
      <c r="A2908" t="s">
        <v>1604</v>
      </c>
      <c r="B2908">
        <v>1</v>
      </c>
      <c r="C2908">
        <v>12</v>
      </c>
      <c r="D2908">
        <v>5</v>
      </c>
      <c r="E2908">
        <v>37</v>
      </c>
      <c r="F2908">
        <v>55</v>
      </c>
    </row>
    <row r="2909" spans="1:6">
      <c r="A2909" t="s">
        <v>1806</v>
      </c>
      <c r="B2909">
        <v>1</v>
      </c>
      <c r="C2909">
        <v>11</v>
      </c>
      <c r="D2909">
        <v>5</v>
      </c>
      <c r="E2909">
        <v>37</v>
      </c>
      <c r="F2909">
        <v>53</v>
      </c>
    </row>
    <row r="2910" spans="1:6">
      <c r="A2910" t="s">
        <v>1052</v>
      </c>
      <c r="B2910">
        <v>1</v>
      </c>
      <c r="C2910">
        <v>5</v>
      </c>
      <c r="D2910">
        <v>4</v>
      </c>
      <c r="E2910">
        <v>37</v>
      </c>
      <c r="F2910">
        <v>42</v>
      </c>
    </row>
    <row r="2911" spans="1:6">
      <c r="A2911" t="s">
        <v>1886</v>
      </c>
      <c r="B2911">
        <v>1</v>
      </c>
      <c r="C2911">
        <v>17</v>
      </c>
      <c r="D2911">
        <v>4</v>
      </c>
      <c r="E2911">
        <v>37</v>
      </c>
      <c r="F2911">
        <v>60</v>
      </c>
    </row>
    <row r="2912" spans="1:6">
      <c r="A2912" t="s">
        <v>318</v>
      </c>
      <c r="B2912">
        <v>1</v>
      </c>
      <c r="C2912">
        <v>6</v>
      </c>
      <c r="D2912">
        <v>4</v>
      </c>
      <c r="E2912">
        <v>37</v>
      </c>
      <c r="F2912">
        <v>47</v>
      </c>
    </row>
    <row r="2913" spans="1:6">
      <c r="A2913" t="s">
        <v>4157</v>
      </c>
      <c r="B2913">
        <v>1</v>
      </c>
      <c r="C2913">
        <v>2</v>
      </c>
      <c r="D2913">
        <v>4</v>
      </c>
      <c r="E2913">
        <v>37</v>
      </c>
      <c r="F2913">
        <v>40</v>
      </c>
    </row>
    <row r="2914" spans="1:6">
      <c r="A2914" t="s">
        <v>782</v>
      </c>
      <c r="B2914">
        <v>1</v>
      </c>
      <c r="C2914">
        <v>8</v>
      </c>
      <c r="D2914">
        <v>4</v>
      </c>
      <c r="E2914">
        <v>37</v>
      </c>
      <c r="F2914">
        <v>46</v>
      </c>
    </row>
    <row r="2915" spans="1:6">
      <c r="A2915" t="s">
        <v>4390</v>
      </c>
      <c r="B2915">
        <v>1</v>
      </c>
      <c r="C2915">
        <v>15</v>
      </c>
      <c r="D2915">
        <v>3</v>
      </c>
      <c r="E2915">
        <v>37</v>
      </c>
      <c r="F2915">
        <v>57</v>
      </c>
    </row>
    <row r="2916" spans="1:6">
      <c r="A2916" t="s">
        <v>5870</v>
      </c>
      <c r="B2916">
        <v>1</v>
      </c>
      <c r="C2916">
        <v>26</v>
      </c>
      <c r="D2916">
        <v>3</v>
      </c>
      <c r="E2916">
        <v>37</v>
      </c>
      <c r="F2916">
        <v>75</v>
      </c>
    </row>
    <row r="2917" spans="1:6">
      <c r="A2917" t="s">
        <v>3313</v>
      </c>
      <c r="B2917">
        <v>1</v>
      </c>
      <c r="C2917">
        <v>18</v>
      </c>
      <c r="D2917">
        <v>3</v>
      </c>
      <c r="E2917">
        <v>37</v>
      </c>
      <c r="F2917">
        <v>61</v>
      </c>
    </row>
    <row r="2918" spans="1:6">
      <c r="A2918" t="s">
        <v>863</v>
      </c>
      <c r="B2918">
        <v>0</v>
      </c>
      <c r="C2918">
        <v>0</v>
      </c>
      <c r="D2918">
        <v>3</v>
      </c>
      <c r="E2918">
        <v>37</v>
      </c>
      <c r="F2918">
        <v>37</v>
      </c>
    </row>
    <row r="2919" spans="1:6">
      <c r="A2919" t="s">
        <v>4033</v>
      </c>
      <c r="B2919">
        <v>0</v>
      </c>
      <c r="C2919">
        <v>0</v>
      </c>
      <c r="D2919">
        <v>2</v>
      </c>
      <c r="E2919">
        <v>37</v>
      </c>
      <c r="F2919">
        <v>37</v>
      </c>
    </row>
    <row r="2920" spans="1:6">
      <c r="A2920" t="s">
        <v>3356</v>
      </c>
      <c r="B2920">
        <v>1</v>
      </c>
      <c r="C2920">
        <v>11</v>
      </c>
      <c r="D2920">
        <v>2</v>
      </c>
      <c r="E2920">
        <v>37</v>
      </c>
      <c r="F2920">
        <v>50</v>
      </c>
    </row>
    <row r="2921" spans="1:6">
      <c r="A2921" t="s">
        <v>5826</v>
      </c>
      <c r="B2921">
        <v>0</v>
      </c>
      <c r="C2921">
        <v>0</v>
      </c>
      <c r="D2921">
        <v>2</v>
      </c>
      <c r="E2921">
        <v>37</v>
      </c>
      <c r="F2921">
        <v>37</v>
      </c>
    </row>
    <row r="2922" spans="1:6">
      <c r="A2922" t="s">
        <v>4904</v>
      </c>
      <c r="B2922">
        <v>1</v>
      </c>
      <c r="C2922">
        <v>16</v>
      </c>
      <c r="D2922">
        <v>2</v>
      </c>
      <c r="E2922">
        <v>37</v>
      </c>
      <c r="F2922">
        <v>58</v>
      </c>
    </row>
    <row r="2923" spans="1:6">
      <c r="A2923" t="s">
        <v>5188</v>
      </c>
      <c r="B2923">
        <v>0</v>
      </c>
      <c r="C2923">
        <v>0</v>
      </c>
      <c r="D2923">
        <v>2</v>
      </c>
      <c r="E2923">
        <v>37</v>
      </c>
      <c r="F2923">
        <v>37</v>
      </c>
    </row>
    <row r="2924" spans="1:6">
      <c r="A2924" t="s">
        <v>3210</v>
      </c>
      <c r="B2924">
        <v>0</v>
      </c>
      <c r="C2924">
        <v>0</v>
      </c>
      <c r="D2924">
        <v>2</v>
      </c>
      <c r="E2924">
        <v>37</v>
      </c>
      <c r="F2924">
        <v>37</v>
      </c>
    </row>
    <row r="2925" spans="1:6">
      <c r="A2925" t="s">
        <v>3108</v>
      </c>
      <c r="B2925">
        <v>0</v>
      </c>
      <c r="C2925">
        <v>0</v>
      </c>
      <c r="D2925">
        <v>2</v>
      </c>
      <c r="E2925">
        <v>37</v>
      </c>
      <c r="F2925">
        <v>37</v>
      </c>
    </row>
    <row r="2926" spans="1:6">
      <c r="A2926" t="s">
        <v>5118</v>
      </c>
      <c r="B2926">
        <v>0</v>
      </c>
      <c r="C2926">
        <v>0</v>
      </c>
      <c r="D2926">
        <v>2</v>
      </c>
      <c r="E2926">
        <v>37</v>
      </c>
      <c r="F2926">
        <v>37</v>
      </c>
    </row>
    <row r="2927" spans="1:6">
      <c r="A2927" t="s">
        <v>3402</v>
      </c>
      <c r="B2927">
        <v>0</v>
      </c>
      <c r="C2927">
        <v>0</v>
      </c>
      <c r="D2927">
        <v>1</v>
      </c>
      <c r="E2927">
        <v>37</v>
      </c>
      <c r="F2927">
        <v>37</v>
      </c>
    </row>
    <row r="2928" spans="1:6">
      <c r="A2928" t="s">
        <v>1383</v>
      </c>
      <c r="B2928">
        <v>1</v>
      </c>
      <c r="C2928">
        <v>1</v>
      </c>
      <c r="D2928">
        <v>1</v>
      </c>
      <c r="E2928">
        <v>37</v>
      </c>
      <c r="F2928">
        <v>38</v>
      </c>
    </row>
    <row r="2929" spans="1:6">
      <c r="A2929" t="s">
        <v>1513</v>
      </c>
      <c r="B2929">
        <v>1</v>
      </c>
      <c r="C2929">
        <v>1</v>
      </c>
      <c r="D2929">
        <v>1</v>
      </c>
      <c r="E2929">
        <v>37</v>
      </c>
      <c r="F2929">
        <v>38</v>
      </c>
    </row>
    <row r="2930" spans="1:6">
      <c r="A2930" t="s">
        <v>3451</v>
      </c>
      <c r="B2930">
        <v>0</v>
      </c>
      <c r="C2930">
        <v>0</v>
      </c>
      <c r="D2930">
        <v>1</v>
      </c>
      <c r="E2930">
        <v>37</v>
      </c>
      <c r="F2930">
        <v>37</v>
      </c>
    </row>
    <row r="2931" spans="1:6">
      <c r="A2931" t="s">
        <v>1710</v>
      </c>
      <c r="B2931">
        <v>0</v>
      </c>
      <c r="C2931">
        <v>0</v>
      </c>
      <c r="D2931">
        <v>1</v>
      </c>
      <c r="E2931">
        <v>37</v>
      </c>
      <c r="F2931">
        <v>37</v>
      </c>
    </row>
    <row r="2932" spans="1:6">
      <c r="A2932" t="s">
        <v>1275</v>
      </c>
      <c r="B2932">
        <v>0</v>
      </c>
      <c r="C2932">
        <v>0</v>
      </c>
      <c r="D2932">
        <v>1</v>
      </c>
      <c r="E2932">
        <v>37</v>
      </c>
      <c r="F2932">
        <v>37</v>
      </c>
    </row>
    <row r="2933" spans="1:6">
      <c r="A2933" t="s">
        <v>932</v>
      </c>
      <c r="B2933">
        <v>1</v>
      </c>
      <c r="C2933">
        <v>2</v>
      </c>
      <c r="D2933">
        <v>5</v>
      </c>
      <c r="E2933">
        <v>36</v>
      </c>
      <c r="F2933">
        <v>41</v>
      </c>
    </row>
    <row r="2934" spans="1:6">
      <c r="A2934" t="s">
        <v>2508</v>
      </c>
      <c r="B2934">
        <v>1</v>
      </c>
      <c r="C2934">
        <v>4</v>
      </c>
      <c r="D2934">
        <v>5</v>
      </c>
      <c r="E2934">
        <v>36</v>
      </c>
      <c r="F2934">
        <v>43</v>
      </c>
    </row>
    <row r="2935" spans="1:6">
      <c r="A2935" t="s">
        <v>350</v>
      </c>
      <c r="B2935">
        <v>1</v>
      </c>
      <c r="C2935">
        <v>2</v>
      </c>
      <c r="D2935">
        <v>5</v>
      </c>
      <c r="E2935">
        <v>36</v>
      </c>
      <c r="F2935">
        <v>41</v>
      </c>
    </row>
    <row r="2936" spans="1:6">
      <c r="A2936" t="s">
        <v>2919</v>
      </c>
      <c r="B2936">
        <v>1</v>
      </c>
      <c r="C2936">
        <v>5</v>
      </c>
      <c r="D2936">
        <v>5</v>
      </c>
      <c r="E2936">
        <v>36</v>
      </c>
      <c r="F2936">
        <v>46</v>
      </c>
    </row>
    <row r="2937" spans="1:6">
      <c r="A2937" t="s">
        <v>809</v>
      </c>
      <c r="B2937">
        <v>1</v>
      </c>
      <c r="C2937">
        <v>10</v>
      </c>
      <c r="D2937">
        <v>5</v>
      </c>
      <c r="E2937">
        <v>36</v>
      </c>
      <c r="F2937">
        <v>53</v>
      </c>
    </row>
    <row r="2938" spans="1:6">
      <c r="A2938" t="s">
        <v>407</v>
      </c>
      <c r="B2938">
        <v>1</v>
      </c>
      <c r="C2938">
        <v>24</v>
      </c>
      <c r="D2938">
        <v>5</v>
      </c>
      <c r="E2938">
        <v>36</v>
      </c>
      <c r="F2938">
        <v>65</v>
      </c>
    </row>
    <row r="2939" spans="1:6">
      <c r="A2939" t="s">
        <v>4814</v>
      </c>
      <c r="B2939">
        <v>1</v>
      </c>
      <c r="C2939">
        <v>7</v>
      </c>
      <c r="D2939">
        <v>5</v>
      </c>
      <c r="E2939">
        <v>36</v>
      </c>
      <c r="F2939">
        <v>46</v>
      </c>
    </row>
    <row r="2940" spans="1:6">
      <c r="A2940" t="s">
        <v>2840</v>
      </c>
      <c r="B2940">
        <v>1</v>
      </c>
      <c r="C2940">
        <v>5</v>
      </c>
      <c r="D2940">
        <v>5</v>
      </c>
      <c r="E2940">
        <v>36</v>
      </c>
      <c r="F2940">
        <v>45</v>
      </c>
    </row>
    <row r="2941" spans="1:6">
      <c r="A2941" t="s">
        <v>3055</v>
      </c>
      <c r="B2941">
        <v>1</v>
      </c>
      <c r="C2941">
        <v>3</v>
      </c>
      <c r="D2941">
        <v>5</v>
      </c>
      <c r="E2941">
        <v>36</v>
      </c>
      <c r="F2941">
        <v>39</v>
      </c>
    </row>
    <row r="2942" spans="1:6">
      <c r="A2942" t="s">
        <v>1904</v>
      </c>
      <c r="B2942">
        <v>1</v>
      </c>
      <c r="C2942">
        <v>15</v>
      </c>
      <c r="D2942">
        <v>5</v>
      </c>
      <c r="E2942">
        <v>36</v>
      </c>
      <c r="F2942">
        <v>56</v>
      </c>
    </row>
    <row r="2943" spans="1:6">
      <c r="A2943" t="s">
        <v>2171</v>
      </c>
      <c r="B2943">
        <v>1</v>
      </c>
      <c r="C2943">
        <v>11</v>
      </c>
      <c r="D2943">
        <v>4</v>
      </c>
      <c r="E2943">
        <v>36</v>
      </c>
      <c r="F2943">
        <v>54</v>
      </c>
    </row>
    <row r="2944" spans="1:6">
      <c r="A2944" t="s">
        <v>5492</v>
      </c>
      <c r="B2944">
        <v>1</v>
      </c>
      <c r="C2944">
        <v>10</v>
      </c>
      <c r="D2944">
        <v>4</v>
      </c>
      <c r="E2944">
        <v>36</v>
      </c>
      <c r="F2944">
        <v>53</v>
      </c>
    </row>
    <row r="2945" spans="1:6">
      <c r="A2945" t="s">
        <v>6002</v>
      </c>
      <c r="B2945">
        <v>1</v>
      </c>
      <c r="C2945">
        <v>4</v>
      </c>
      <c r="D2945">
        <v>4</v>
      </c>
      <c r="E2945">
        <v>36</v>
      </c>
      <c r="F2945">
        <v>47</v>
      </c>
    </row>
    <row r="2946" spans="1:6">
      <c r="A2946" t="s">
        <v>3177</v>
      </c>
      <c r="B2946">
        <v>1</v>
      </c>
      <c r="C2946">
        <v>20</v>
      </c>
      <c r="D2946">
        <v>4</v>
      </c>
      <c r="E2946">
        <v>36</v>
      </c>
      <c r="F2946">
        <v>68</v>
      </c>
    </row>
    <row r="2947" spans="1:6">
      <c r="A2947" t="s">
        <v>958</v>
      </c>
      <c r="B2947">
        <v>0</v>
      </c>
      <c r="C2947">
        <v>0</v>
      </c>
      <c r="D2947">
        <v>4</v>
      </c>
      <c r="E2947">
        <v>36</v>
      </c>
      <c r="F2947">
        <v>36</v>
      </c>
    </row>
    <row r="2948" spans="1:6">
      <c r="A2948" t="s">
        <v>5604</v>
      </c>
      <c r="B2948">
        <v>1</v>
      </c>
      <c r="C2948">
        <v>2</v>
      </c>
      <c r="D2948">
        <v>3</v>
      </c>
      <c r="E2948">
        <v>36</v>
      </c>
      <c r="F2948">
        <v>40</v>
      </c>
    </row>
    <row r="2949" spans="1:6">
      <c r="A2949" t="s">
        <v>1589</v>
      </c>
      <c r="B2949">
        <v>1</v>
      </c>
      <c r="C2949">
        <v>18</v>
      </c>
      <c r="D2949">
        <v>3</v>
      </c>
      <c r="E2949">
        <v>36</v>
      </c>
      <c r="F2949">
        <v>65</v>
      </c>
    </row>
    <row r="2950" spans="1:6">
      <c r="A2950" t="s">
        <v>6037</v>
      </c>
      <c r="B2950">
        <v>1</v>
      </c>
      <c r="C2950">
        <v>3</v>
      </c>
      <c r="D2950">
        <v>3</v>
      </c>
      <c r="E2950">
        <v>36</v>
      </c>
      <c r="F2950">
        <v>44</v>
      </c>
    </row>
    <row r="2951" spans="1:6">
      <c r="A2951" t="s">
        <v>4079</v>
      </c>
      <c r="B2951">
        <v>1</v>
      </c>
      <c r="C2951">
        <v>9</v>
      </c>
      <c r="D2951">
        <v>3</v>
      </c>
      <c r="E2951">
        <v>36</v>
      </c>
      <c r="F2951">
        <v>48</v>
      </c>
    </row>
    <row r="2952" spans="1:6">
      <c r="A2952" t="s">
        <v>3508</v>
      </c>
      <c r="B2952">
        <v>0</v>
      </c>
      <c r="C2952">
        <v>0</v>
      </c>
      <c r="D2952">
        <v>3</v>
      </c>
      <c r="E2952">
        <v>36</v>
      </c>
      <c r="F2952">
        <v>36</v>
      </c>
    </row>
    <row r="2953" spans="1:6">
      <c r="A2953" t="s">
        <v>5629</v>
      </c>
      <c r="B2953">
        <v>1</v>
      </c>
      <c r="C2953">
        <v>2</v>
      </c>
      <c r="D2953">
        <v>3</v>
      </c>
      <c r="E2953">
        <v>36</v>
      </c>
      <c r="F2953">
        <v>39</v>
      </c>
    </row>
    <row r="2954" spans="1:6">
      <c r="A2954" t="s">
        <v>1939</v>
      </c>
      <c r="B2954">
        <v>1</v>
      </c>
      <c r="C2954">
        <v>6</v>
      </c>
      <c r="D2954">
        <v>3</v>
      </c>
      <c r="E2954">
        <v>36</v>
      </c>
      <c r="F2954">
        <v>49</v>
      </c>
    </row>
    <row r="2955" spans="1:6">
      <c r="A2955" t="s">
        <v>5566</v>
      </c>
      <c r="B2955">
        <v>0</v>
      </c>
      <c r="C2955">
        <v>0</v>
      </c>
      <c r="D2955">
        <v>3</v>
      </c>
      <c r="E2955">
        <v>36</v>
      </c>
      <c r="F2955">
        <v>36</v>
      </c>
    </row>
    <row r="2956" spans="1:6">
      <c r="A2956" t="s">
        <v>2491</v>
      </c>
      <c r="B2956">
        <v>0</v>
      </c>
      <c r="C2956">
        <v>0</v>
      </c>
      <c r="D2956">
        <v>2</v>
      </c>
      <c r="E2956">
        <v>36</v>
      </c>
      <c r="F2956">
        <v>36</v>
      </c>
    </row>
    <row r="2957" spans="1:6">
      <c r="A2957" t="s">
        <v>3303</v>
      </c>
      <c r="B2957">
        <v>1</v>
      </c>
      <c r="C2957">
        <v>8</v>
      </c>
      <c r="D2957">
        <v>2</v>
      </c>
      <c r="E2957">
        <v>36</v>
      </c>
      <c r="F2957">
        <v>44</v>
      </c>
    </row>
    <row r="2958" spans="1:6">
      <c r="A2958" t="s">
        <v>1462</v>
      </c>
      <c r="B2958">
        <v>0</v>
      </c>
      <c r="C2958">
        <v>0</v>
      </c>
      <c r="D2958">
        <v>2</v>
      </c>
      <c r="E2958">
        <v>36</v>
      </c>
      <c r="F2958">
        <v>36</v>
      </c>
    </row>
    <row r="2959" spans="1:6">
      <c r="A2959" t="s">
        <v>4116</v>
      </c>
      <c r="B2959">
        <v>0</v>
      </c>
      <c r="C2959">
        <v>0</v>
      </c>
      <c r="D2959">
        <v>2</v>
      </c>
      <c r="E2959">
        <v>36</v>
      </c>
      <c r="F2959">
        <v>36</v>
      </c>
    </row>
    <row r="2960" spans="1:6">
      <c r="A2960" t="s">
        <v>6282</v>
      </c>
      <c r="B2960">
        <v>0</v>
      </c>
      <c r="C2960">
        <v>0</v>
      </c>
      <c r="D2960">
        <v>2</v>
      </c>
      <c r="E2960">
        <v>36</v>
      </c>
      <c r="F2960">
        <v>36</v>
      </c>
    </row>
    <row r="2961" spans="1:6">
      <c r="A2961" t="s">
        <v>802</v>
      </c>
      <c r="B2961">
        <v>1</v>
      </c>
      <c r="C2961">
        <v>1</v>
      </c>
      <c r="D2961">
        <v>1</v>
      </c>
      <c r="E2961">
        <v>36</v>
      </c>
      <c r="F2961">
        <v>37</v>
      </c>
    </row>
    <row r="2962" spans="1:6">
      <c r="A2962" t="s">
        <v>853</v>
      </c>
      <c r="B2962">
        <v>0</v>
      </c>
      <c r="C2962">
        <v>0</v>
      </c>
      <c r="D2962">
        <v>1</v>
      </c>
      <c r="E2962">
        <v>36</v>
      </c>
      <c r="F2962">
        <v>36</v>
      </c>
    </row>
    <row r="2963" spans="1:6">
      <c r="A2963" t="s">
        <v>5151</v>
      </c>
      <c r="B2963">
        <v>0</v>
      </c>
      <c r="C2963">
        <v>0</v>
      </c>
      <c r="D2963">
        <v>1</v>
      </c>
      <c r="E2963">
        <v>36</v>
      </c>
      <c r="F2963">
        <v>36</v>
      </c>
    </row>
    <row r="2964" spans="1:6">
      <c r="A2964" t="s">
        <v>2372</v>
      </c>
      <c r="B2964">
        <v>1</v>
      </c>
      <c r="C2964">
        <v>1</v>
      </c>
      <c r="D2964">
        <v>1</v>
      </c>
      <c r="E2964">
        <v>36</v>
      </c>
      <c r="F2964">
        <v>37</v>
      </c>
    </row>
    <row r="2965" spans="1:6">
      <c r="A2965" t="s">
        <v>6062</v>
      </c>
      <c r="B2965">
        <v>0</v>
      </c>
      <c r="C2965">
        <v>0</v>
      </c>
      <c r="D2965">
        <v>1</v>
      </c>
      <c r="E2965">
        <v>36</v>
      </c>
      <c r="F2965">
        <v>36</v>
      </c>
    </row>
    <row r="2966" spans="1:6">
      <c r="A2966" t="s">
        <v>3685</v>
      </c>
      <c r="B2966">
        <v>0</v>
      </c>
      <c r="C2966">
        <v>0</v>
      </c>
      <c r="D2966">
        <v>1</v>
      </c>
      <c r="E2966">
        <v>36</v>
      </c>
      <c r="F2966">
        <v>36</v>
      </c>
    </row>
    <row r="2967" spans="1:6">
      <c r="A2967" t="s">
        <v>3126</v>
      </c>
      <c r="B2967">
        <v>1</v>
      </c>
      <c r="C2967">
        <v>2</v>
      </c>
      <c r="D2967">
        <v>5</v>
      </c>
      <c r="E2967">
        <v>35</v>
      </c>
      <c r="F2967">
        <v>37</v>
      </c>
    </row>
    <row r="2968" spans="1:6">
      <c r="A2968" t="s">
        <v>4334</v>
      </c>
      <c r="B2968">
        <v>1</v>
      </c>
      <c r="C2968">
        <v>6</v>
      </c>
      <c r="D2968">
        <v>5</v>
      </c>
      <c r="E2968">
        <v>35</v>
      </c>
      <c r="F2968">
        <v>45</v>
      </c>
    </row>
    <row r="2969" spans="1:6">
      <c r="A2969" t="s">
        <v>1318</v>
      </c>
      <c r="B2969">
        <v>1</v>
      </c>
      <c r="C2969">
        <v>14</v>
      </c>
      <c r="D2969">
        <v>5</v>
      </c>
      <c r="E2969">
        <v>35</v>
      </c>
      <c r="F2969">
        <v>56</v>
      </c>
    </row>
    <row r="2970" spans="1:6">
      <c r="A2970" t="s">
        <v>3991</v>
      </c>
      <c r="B2970">
        <v>1</v>
      </c>
      <c r="C2970">
        <v>3</v>
      </c>
      <c r="D2970">
        <v>5</v>
      </c>
      <c r="E2970">
        <v>35</v>
      </c>
      <c r="F2970">
        <v>41</v>
      </c>
    </row>
    <row r="2971" spans="1:6">
      <c r="A2971" t="s">
        <v>4572</v>
      </c>
      <c r="B2971">
        <v>1</v>
      </c>
      <c r="C2971">
        <v>15</v>
      </c>
      <c r="D2971">
        <v>5</v>
      </c>
      <c r="E2971">
        <v>35</v>
      </c>
      <c r="F2971">
        <v>61</v>
      </c>
    </row>
    <row r="2972" spans="1:6">
      <c r="A2972" t="s">
        <v>4032</v>
      </c>
      <c r="B2972">
        <v>1</v>
      </c>
      <c r="C2972">
        <v>13</v>
      </c>
      <c r="D2972">
        <v>4</v>
      </c>
      <c r="E2972">
        <v>35</v>
      </c>
      <c r="F2972">
        <v>50</v>
      </c>
    </row>
    <row r="2973" spans="1:6">
      <c r="A2973" t="s">
        <v>5074</v>
      </c>
      <c r="B2973">
        <v>1</v>
      </c>
      <c r="C2973">
        <v>14</v>
      </c>
      <c r="D2973">
        <v>4</v>
      </c>
      <c r="E2973">
        <v>35</v>
      </c>
      <c r="F2973">
        <v>58</v>
      </c>
    </row>
    <row r="2974" spans="1:6">
      <c r="A2974" t="s">
        <v>4011</v>
      </c>
      <c r="B2974">
        <v>0</v>
      </c>
      <c r="C2974">
        <v>0</v>
      </c>
      <c r="D2974">
        <v>4</v>
      </c>
      <c r="E2974">
        <v>35</v>
      </c>
      <c r="F2974">
        <v>35</v>
      </c>
    </row>
    <row r="2975" spans="1:6">
      <c r="A2975" t="s">
        <v>6174</v>
      </c>
      <c r="B2975">
        <v>1</v>
      </c>
      <c r="C2975">
        <v>6</v>
      </c>
      <c r="D2975">
        <v>4</v>
      </c>
      <c r="E2975">
        <v>35</v>
      </c>
      <c r="F2975">
        <v>45</v>
      </c>
    </row>
    <row r="2976" spans="1:6">
      <c r="A2976" t="s">
        <v>2686</v>
      </c>
      <c r="B2976">
        <v>1</v>
      </c>
      <c r="C2976">
        <v>7</v>
      </c>
      <c r="D2976">
        <v>4</v>
      </c>
      <c r="E2976">
        <v>35</v>
      </c>
      <c r="F2976">
        <v>45</v>
      </c>
    </row>
    <row r="2977" spans="1:6">
      <c r="A2977" t="s">
        <v>5251</v>
      </c>
      <c r="B2977">
        <v>1</v>
      </c>
      <c r="C2977">
        <v>18</v>
      </c>
      <c r="D2977">
        <v>4</v>
      </c>
      <c r="E2977">
        <v>35</v>
      </c>
      <c r="F2977">
        <v>61</v>
      </c>
    </row>
    <row r="2978" spans="1:6">
      <c r="A2978" t="s">
        <v>2609</v>
      </c>
      <c r="B2978">
        <v>1</v>
      </c>
      <c r="C2978">
        <v>3</v>
      </c>
      <c r="D2978">
        <v>4</v>
      </c>
      <c r="E2978">
        <v>35</v>
      </c>
      <c r="F2978">
        <v>38</v>
      </c>
    </row>
    <row r="2979" spans="1:6">
      <c r="A2979" t="s">
        <v>4622</v>
      </c>
      <c r="B2979">
        <v>1</v>
      </c>
      <c r="C2979">
        <v>9</v>
      </c>
      <c r="D2979">
        <v>4</v>
      </c>
      <c r="E2979">
        <v>35</v>
      </c>
      <c r="F2979">
        <v>49</v>
      </c>
    </row>
    <row r="2980" spans="1:6">
      <c r="A2980" t="s">
        <v>4519</v>
      </c>
      <c r="B2980">
        <v>1</v>
      </c>
      <c r="C2980">
        <v>25</v>
      </c>
      <c r="D2980">
        <v>3</v>
      </c>
      <c r="E2980">
        <v>35</v>
      </c>
      <c r="F2980">
        <v>67</v>
      </c>
    </row>
    <row r="2981" spans="1:6">
      <c r="A2981" t="s">
        <v>5203</v>
      </c>
      <c r="B2981">
        <v>1</v>
      </c>
      <c r="C2981">
        <v>12</v>
      </c>
      <c r="D2981">
        <v>3</v>
      </c>
      <c r="E2981">
        <v>35</v>
      </c>
      <c r="F2981">
        <v>51</v>
      </c>
    </row>
    <row r="2982" spans="1:6">
      <c r="A2982" t="s">
        <v>3965</v>
      </c>
      <c r="B2982">
        <v>1</v>
      </c>
      <c r="C2982">
        <v>8</v>
      </c>
      <c r="D2982">
        <v>3</v>
      </c>
      <c r="E2982">
        <v>35</v>
      </c>
      <c r="F2982">
        <v>50</v>
      </c>
    </row>
    <row r="2983" spans="1:6">
      <c r="A2983" t="s">
        <v>2265</v>
      </c>
      <c r="B2983">
        <v>1</v>
      </c>
      <c r="C2983">
        <v>7</v>
      </c>
      <c r="D2983">
        <v>3</v>
      </c>
      <c r="E2983">
        <v>35</v>
      </c>
      <c r="F2983">
        <v>44</v>
      </c>
    </row>
    <row r="2984" spans="1:6">
      <c r="A2984" t="s">
        <v>1720</v>
      </c>
      <c r="B2984">
        <v>1</v>
      </c>
      <c r="C2984">
        <v>12</v>
      </c>
      <c r="D2984">
        <v>3</v>
      </c>
      <c r="E2984">
        <v>35</v>
      </c>
      <c r="F2984">
        <v>54</v>
      </c>
    </row>
    <row r="2985" spans="1:6">
      <c r="A2985" t="s">
        <v>2324</v>
      </c>
      <c r="B2985">
        <v>0</v>
      </c>
      <c r="C2985">
        <v>0</v>
      </c>
      <c r="D2985">
        <v>3</v>
      </c>
      <c r="E2985">
        <v>35</v>
      </c>
      <c r="F2985">
        <v>35</v>
      </c>
    </row>
    <row r="2986" spans="1:6">
      <c r="A2986" t="s">
        <v>1728</v>
      </c>
      <c r="B2986">
        <v>0</v>
      </c>
      <c r="C2986">
        <v>0</v>
      </c>
      <c r="D2986">
        <v>3</v>
      </c>
      <c r="E2986">
        <v>35</v>
      </c>
      <c r="F2986">
        <v>35</v>
      </c>
    </row>
    <row r="2987" spans="1:6">
      <c r="A2987" t="s">
        <v>4848</v>
      </c>
      <c r="B2987">
        <v>1</v>
      </c>
      <c r="C2987">
        <v>2</v>
      </c>
      <c r="D2987">
        <v>2</v>
      </c>
      <c r="E2987">
        <v>35</v>
      </c>
      <c r="F2987">
        <v>37</v>
      </c>
    </row>
    <row r="2988" spans="1:6">
      <c r="A2988" t="s">
        <v>948</v>
      </c>
      <c r="B2988">
        <v>0</v>
      </c>
      <c r="C2988">
        <v>0</v>
      </c>
      <c r="D2988">
        <v>2</v>
      </c>
      <c r="E2988">
        <v>35</v>
      </c>
      <c r="F2988">
        <v>35</v>
      </c>
    </row>
    <row r="2989" spans="1:6">
      <c r="A2989" t="s">
        <v>423</v>
      </c>
      <c r="B2989">
        <v>0</v>
      </c>
      <c r="C2989">
        <v>0</v>
      </c>
      <c r="D2989">
        <v>2</v>
      </c>
      <c r="E2989">
        <v>35</v>
      </c>
      <c r="F2989">
        <v>35</v>
      </c>
    </row>
    <row r="2990" spans="1:6">
      <c r="A2990" t="s">
        <v>310</v>
      </c>
      <c r="B2990">
        <v>1</v>
      </c>
      <c r="C2990">
        <v>20</v>
      </c>
      <c r="D2990">
        <v>2</v>
      </c>
      <c r="E2990">
        <v>35</v>
      </c>
      <c r="F2990">
        <v>63</v>
      </c>
    </row>
    <row r="2991" spans="1:6">
      <c r="A2991" t="s">
        <v>2722</v>
      </c>
      <c r="B2991">
        <v>0</v>
      </c>
      <c r="C2991">
        <v>0</v>
      </c>
      <c r="D2991">
        <v>1</v>
      </c>
      <c r="E2991">
        <v>35</v>
      </c>
      <c r="F2991">
        <v>35</v>
      </c>
    </row>
    <row r="2992" spans="1:6">
      <c r="A2992" t="s">
        <v>4586</v>
      </c>
      <c r="B2992">
        <v>0</v>
      </c>
      <c r="C2992">
        <v>0</v>
      </c>
      <c r="D2992">
        <v>1</v>
      </c>
      <c r="E2992">
        <v>35</v>
      </c>
      <c r="F2992">
        <v>35</v>
      </c>
    </row>
    <row r="2993" spans="1:6">
      <c r="A2993" t="s">
        <v>2191</v>
      </c>
      <c r="B2993">
        <v>0</v>
      </c>
      <c r="C2993">
        <v>0</v>
      </c>
      <c r="D2993">
        <v>1</v>
      </c>
      <c r="E2993">
        <v>35</v>
      </c>
      <c r="F2993">
        <v>35</v>
      </c>
    </row>
    <row r="2994" spans="1:6">
      <c r="A2994" t="s">
        <v>3920</v>
      </c>
      <c r="B2994">
        <v>0</v>
      </c>
      <c r="C2994">
        <v>0</v>
      </c>
      <c r="D2994">
        <v>1</v>
      </c>
      <c r="E2994">
        <v>35</v>
      </c>
      <c r="F2994">
        <v>35</v>
      </c>
    </row>
    <row r="2995" spans="1:6">
      <c r="A2995" t="s">
        <v>1333</v>
      </c>
      <c r="B2995">
        <v>0</v>
      </c>
      <c r="C2995">
        <v>0</v>
      </c>
      <c r="D2995">
        <v>1</v>
      </c>
      <c r="E2995">
        <v>35</v>
      </c>
      <c r="F2995">
        <v>35</v>
      </c>
    </row>
    <row r="2996" spans="1:6">
      <c r="A2996" t="s">
        <v>3645</v>
      </c>
      <c r="B2996">
        <v>0</v>
      </c>
      <c r="C2996">
        <v>0</v>
      </c>
      <c r="D2996">
        <v>1</v>
      </c>
      <c r="E2996">
        <v>35</v>
      </c>
      <c r="F2996">
        <v>35</v>
      </c>
    </row>
    <row r="2997" spans="1:6">
      <c r="A2997" t="s">
        <v>2450</v>
      </c>
      <c r="B2997">
        <v>0</v>
      </c>
      <c r="C2997">
        <v>0</v>
      </c>
      <c r="D2997">
        <v>1</v>
      </c>
      <c r="E2997">
        <v>35</v>
      </c>
      <c r="F2997">
        <v>35</v>
      </c>
    </row>
    <row r="2998" spans="1:6">
      <c r="A2998" t="s">
        <v>5564</v>
      </c>
      <c r="B2998">
        <v>0</v>
      </c>
      <c r="C2998">
        <v>0</v>
      </c>
      <c r="D2998">
        <v>1</v>
      </c>
      <c r="E2998">
        <v>35</v>
      </c>
      <c r="F2998">
        <v>35</v>
      </c>
    </row>
    <row r="2999" spans="1:6">
      <c r="A2999" t="s">
        <v>4532</v>
      </c>
      <c r="B2999">
        <v>0</v>
      </c>
      <c r="C2999">
        <v>0</v>
      </c>
      <c r="D2999">
        <v>1</v>
      </c>
      <c r="E2999">
        <v>35</v>
      </c>
      <c r="F2999">
        <v>35</v>
      </c>
    </row>
    <row r="3000" spans="1:6">
      <c r="A3000" t="s">
        <v>1174</v>
      </c>
      <c r="B3000">
        <v>0</v>
      </c>
      <c r="C3000">
        <v>0</v>
      </c>
      <c r="D3000">
        <v>1</v>
      </c>
      <c r="E3000">
        <v>35</v>
      </c>
      <c r="F3000">
        <v>35</v>
      </c>
    </row>
    <row r="3001" spans="1:6">
      <c r="A3001" t="s">
        <v>1143</v>
      </c>
      <c r="B3001">
        <v>1</v>
      </c>
      <c r="C3001">
        <v>6</v>
      </c>
      <c r="D3001">
        <v>5</v>
      </c>
      <c r="E3001">
        <v>34</v>
      </c>
      <c r="F3001">
        <v>41</v>
      </c>
    </row>
    <row r="3002" spans="1:6">
      <c r="A3002" t="s">
        <v>5394</v>
      </c>
      <c r="B3002">
        <v>1</v>
      </c>
      <c r="C3002">
        <v>12</v>
      </c>
      <c r="D3002">
        <v>5</v>
      </c>
      <c r="E3002">
        <v>34</v>
      </c>
      <c r="F3002">
        <v>52</v>
      </c>
    </row>
    <row r="3003" spans="1:6">
      <c r="A3003" t="s">
        <v>455</v>
      </c>
      <c r="B3003">
        <v>1</v>
      </c>
      <c r="C3003">
        <v>9</v>
      </c>
      <c r="D3003">
        <v>4</v>
      </c>
      <c r="E3003">
        <v>34</v>
      </c>
      <c r="F3003">
        <v>46</v>
      </c>
    </row>
    <row r="3004" spans="1:6">
      <c r="A3004" t="s">
        <v>2339</v>
      </c>
      <c r="B3004">
        <v>0</v>
      </c>
      <c r="C3004">
        <v>0</v>
      </c>
      <c r="D3004">
        <v>4</v>
      </c>
      <c r="E3004">
        <v>34</v>
      </c>
      <c r="F3004">
        <v>35</v>
      </c>
    </row>
    <row r="3005" spans="1:6">
      <c r="A3005" t="s">
        <v>5432</v>
      </c>
      <c r="B3005">
        <v>1</v>
      </c>
      <c r="C3005">
        <v>7</v>
      </c>
      <c r="D3005">
        <v>4</v>
      </c>
      <c r="E3005">
        <v>34</v>
      </c>
      <c r="F3005">
        <v>44</v>
      </c>
    </row>
    <row r="3006" spans="1:6">
      <c r="A3006" t="s">
        <v>5175</v>
      </c>
      <c r="B3006">
        <v>1</v>
      </c>
      <c r="C3006">
        <v>2</v>
      </c>
      <c r="D3006">
        <v>4</v>
      </c>
      <c r="E3006">
        <v>34</v>
      </c>
      <c r="F3006">
        <v>36</v>
      </c>
    </row>
    <row r="3007" spans="1:6">
      <c r="A3007" t="s">
        <v>5363</v>
      </c>
      <c r="B3007">
        <v>1</v>
      </c>
      <c r="C3007">
        <v>10</v>
      </c>
      <c r="D3007">
        <v>4</v>
      </c>
      <c r="E3007">
        <v>34</v>
      </c>
      <c r="F3007">
        <v>49</v>
      </c>
    </row>
    <row r="3008" spans="1:6">
      <c r="A3008" t="s">
        <v>4625</v>
      </c>
      <c r="B3008">
        <v>1</v>
      </c>
      <c r="C3008">
        <v>4</v>
      </c>
      <c r="D3008">
        <v>4</v>
      </c>
      <c r="E3008">
        <v>34</v>
      </c>
      <c r="F3008">
        <v>38</v>
      </c>
    </row>
    <row r="3009" spans="1:6">
      <c r="A3009" t="s">
        <v>5911</v>
      </c>
      <c r="B3009">
        <v>1</v>
      </c>
      <c r="C3009">
        <v>2</v>
      </c>
      <c r="D3009">
        <v>3</v>
      </c>
      <c r="E3009">
        <v>34</v>
      </c>
      <c r="F3009">
        <v>37</v>
      </c>
    </row>
    <row r="3010" spans="1:6">
      <c r="A3010" t="s">
        <v>4164</v>
      </c>
      <c r="B3010">
        <v>0</v>
      </c>
      <c r="C3010">
        <v>0</v>
      </c>
      <c r="D3010">
        <v>3</v>
      </c>
      <c r="E3010">
        <v>34</v>
      </c>
      <c r="F3010">
        <v>34</v>
      </c>
    </row>
    <row r="3011" spans="1:6">
      <c r="A3011" t="s">
        <v>1288</v>
      </c>
      <c r="B3011">
        <v>1</v>
      </c>
      <c r="C3011">
        <v>15</v>
      </c>
      <c r="D3011">
        <v>3</v>
      </c>
      <c r="E3011">
        <v>34</v>
      </c>
      <c r="F3011">
        <v>60</v>
      </c>
    </row>
    <row r="3012" spans="1:6">
      <c r="A3012" t="s">
        <v>1743</v>
      </c>
      <c r="B3012">
        <v>0</v>
      </c>
      <c r="C3012">
        <v>0</v>
      </c>
      <c r="D3012">
        <v>3</v>
      </c>
      <c r="E3012">
        <v>34</v>
      </c>
      <c r="F3012">
        <v>34</v>
      </c>
    </row>
    <row r="3013" spans="1:6">
      <c r="A3013" t="s">
        <v>3701</v>
      </c>
      <c r="B3013">
        <v>0</v>
      </c>
      <c r="C3013">
        <v>0</v>
      </c>
      <c r="D3013">
        <v>2</v>
      </c>
      <c r="E3013">
        <v>34</v>
      </c>
      <c r="F3013">
        <v>34</v>
      </c>
    </row>
    <row r="3014" spans="1:6">
      <c r="A3014" t="s">
        <v>5295</v>
      </c>
      <c r="B3014">
        <v>1</v>
      </c>
      <c r="C3014">
        <v>14</v>
      </c>
      <c r="D3014">
        <v>2</v>
      </c>
      <c r="E3014">
        <v>34</v>
      </c>
      <c r="F3014">
        <v>53</v>
      </c>
    </row>
    <row r="3015" spans="1:6">
      <c r="A3015" t="s">
        <v>4153</v>
      </c>
      <c r="B3015">
        <v>0</v>
      </c>
      <c r="C3015">
        <v>0</v>
      </c>
      <c r="D3015">
        <v>2</v>
      </c>
      <c r="E3015">
        <v>34</v>
      </c>
      <c r="F3015">
        <v>34</v>
      </c>
    </row>
    <row r="3016" spans="1:6">
      <c r="A3016" t="s">
        <v>4362</v>
      </c>
      <c r="B3016">
        <v>0</v>
      </c>
      <c r="C3016">
        <v>0</v>
      </c>
      <c r="D3016">
        <v>2</v>
      </c>
      <c r="E3016">
        <v>34</v>
      </c>
      <c r="F3016">
        <v>34</v>
      </c>
    </row>
    <row r="3017" spans="1:6">
      <c r="A3017" t="s">
        <v>1675</v>
      </c>
      <c r="B3017">
        <v>1</v>
      </c>
      <c r="C3017">
        <v>5</v>
      </c>
      <c r="D3017">
        <v>2</v>
      </c>
      <c r="E3017">
        <v>34</v>
      </c>
      <c r="F3017">
        <v>40</v>
      </c>
    </row>
    <row r="3018" spans="1:6">
      <c r="A3018" t="s">
        <v>2189</v>
      </c>
      <c r="B3018">
        <v>1</v>
      </c>
      <c r="C3018">
        <v>12</v>
      </c>
      <c r="D3018">
        <v>2</v>
      </c>
      <c r="E3018">
        <v>34</v>
      </c>
      <c r="F3018">
        <v>48</v>
      </c>
    </row>
    <row r="3019" spans="1:6">
      <c r="A3019" t="s">
        <v>4536</v>
      </c>
      <c r="B3019">
        <v>0</v>
      </c>
      <c r="C3019">
        <v>0</v>
      </c>
      <c r="D3019">
        <v>2</v>
      </c>
      <c r="E3019">
        <v>34</v>
      </c>
      <c r="F3019">
        <v>34</v>
      </c>
    </row>
    <row r="3020" spans="1:6">
      <c r="A3020" t="s">
        <v>2565</v>
      </c>
      <c r="B3020">
        <v>1</v>
      </c>
      <c r="C3020">
        <v>5</v>
      </c>
      <c r="D3020">
        <v>2</v>
      </c>
      <c r="E3020">
        <v>34</v>
      </c>
      <c r="F3020">
        <v>47</v>
      </c>
    </row>
    <row r="3021" spans="1:6">
      <c r="A3021" t="s">
        <v>4676</v>
      </c>
      <c r="B3021">
        <v>0</v>
      </c>
      <c r="C3021">
        <v>0</v>
      </c>
      <c r="D3021">
        <v>2</v>
      </c>
      <c r="E3021">
        <v>34</v>
      </c>
      <c r="F3021">
        <v>34</v>
      </c>
    </row>
    <row r="3022" spans="1:6">
      <c r="A3022" t="s">
        <v>5532</v>
      </c>
      <c r="B3022">
        <v>0</v>
      </c>
      <c r="C3022">
        <v>0</v>
      </c>
      <c r="D3022">
        <v>2</v>
      </c>
      <c r="E3022">
        <v>34</v>
      </c>
      <c r="F3022">
        <v>34</v>
      </c>
    </row>
    <row r="3023" spans="1:6">
      <c r="A3023" t="s">
        <v>1159</v>
      </c>
      <c r="B3023">
        <v>0</v>
      </c>
      <c r="C3023">
        <v>0</v>
      </c>
      <c r="D3023">
        <v>1</v>
      </c>
      <c r="E3023">
        <v>34</v>
      </c>
      <c r="F3023">
        <v>34</v>
      </c>
    </row>
    <row r="3024" spans="1:6">
      <c r="A3024" t="s">
        <v>1934</v>
      </c>
      <c r="B3024">
        <v>0</v>
      </c>
      <c r="C3024">
        <v>0</v>
      </c>
      <c r="D3024">
        <v>1</v>
      </c>
      <c r="E3024">
        <v>34</v>
      </c>
      <c r="F3024">
        <v>34</v>
      </c>
    </row>
    <row r="3025" spans="1:6">
      <c r="A3025" t="s">
        <v>2176</v>
      </c>
      <c r="B3025">
        <v>0</v>
      </c>
      <c r="C3025">
        <v>0</v>
      </c>
      <c r="D3025">
        <v>1</v>
      </c>
      <c r="E3025">
        <v>34</v>
      </c>
      <c r="F3025">
        <v>34</v>
      </c>
    </row>
    <row r="3026" spans="1:6">
      <c r="A3026" t="s">
        <v>3534</v>
      </c>
      <c r="B3026">
        <v>0</v>
      </c>
      <c r="C3026">
        <v>0</v>
      </c>
      <c r="D3026">
        <v>1</v>
      </c>
      <c r="E3026">
        <v>34</v>
      </c>
      <c r="F3026">
        <v>34</v>
      </c>
    </row>
    <row r="3027" spans="1:6">
      <c r="A3027" t="s">
        <v>2235</v>
      </c>
      <c r="B3027">
        <v>0</v>
      </c>
      <c r="C3027">
        <v>0</v>
      </c>
      <c r="D3027">
        <v>1</v>
      </c>
      <c r="E3027">
        <v>34</v>
      </c>
      <c r="F3027">
        <v>34</v>
      </c>
    </row>
    <row r="3028" spans="1:6">
      <c r="A3028" t="s">
        <v>4466</v>
      </c>
      <c r="B3028">
        <v>0</v>
      </c>
      <c r="C3028">
        <v>0</v>
      </c>
      <c r="D3028">
        <v>1</v>
      </c>
      <c r="E3028">
        <v>34</v>
      </c>
      <c r="F3028">
        <v>34</v>
      </c>
    </row>
    <row r="3029" spans="1:6">
      <c r="A3029" t="s">
        <v>2794</v>
      </c>
      <c r="B3029">
        <v>0</v>
      </c>
      <c r="C3029">
        <v>0</v>
      </c>
      <c r="D3029">
        <v>1</v>
      </c>
      <c r="E3029">
        <v>34</v>
      </c>
      <c r="F3029">
        <v>34</v>
      </c>
    </row>
    <row r="3030" spans="1:6">
      <c r="A3030" t="s">
        <v>4621</v>
      </c>
      <c r="B3030">
        <v>0</v>
      </c>
      <c r="C3030">
        <v>0</v>
      </c>
      <c r="D3030">
        <v>1</v>
      </c>
      <c r="E3030">
        <v>34</v>
      </c>
      <c r="F3030">
        <v>34</v>
      </c>
    </row>
    <row r="3031" spans="1:6">
      <c r="A3031" t="s">
        <v>2801</v>
      </c>
      <c r="B3031">
        <v>1</v>
      </c>
      <c r="C3031">
        <v>10</v>
      </c>
      <c r="D3031">
        <v>1</v>
      </c>
      <c r="E3031">
        <v>34</v>
      </c>
      <c r="F3031">
        <v>57</v>
      </c>
    </row>
    <row r="3032" spans="1:6">
      <c r="A3032" t="s">
        <v>1291</v>
      </c>
      <c r="B3032">
        <v>0</v>
      </c>
      <c r="C3032">
        <v>0</v>
      </c>
      <c r="D3032">
        <v>1</v>
      </c>
      <c r="E3032">
        <v>34</v>
      </c>
      <c r="F3032">
        <v>34</v>
      </c>
    </row>
    <row r="3033" spans="1:6">
      <c r="A3033" t="s">
        <v>1812</v>
      </c>
      <c r="B3033">
        <v>0</v>
      </c>
      <c r="C3033">
        <v>0</v>
      </c>
      <c r="D3033">
        <v>1</v>
      </c>
      <c r="E3033">
        <v>34</v>
      </c>
      <c r="F3033">
        <v>34</v>
      </c>
    </row>
    <row r="3034" spans="1:6">
      <c r="A3034" t="s">
        <v>565</v>
      </c>
      <c r="B3034">
        <v>1</v>
      </c>
      <c r="C3034">
        <v>11</v>
      </c>
      <c r="D3034">
        <v>5</v>
      </c>
      <c r="E3034">
        <v>33</v>
      </c>
      <c r="F3034">
        <v>48</v>
      </c>
    </row>
    <row r="3035" spans="1:6">
      <c r="A3035" t="s">
        <v>3732</v>
      </c>
      <c r="B3035">
        <v>1</v>
      </c>
      <c r="C3035">
        <v>8</v>
      </c>
      <c r="D3035">
        <v>5</v>
      </c>
      <c r="E3035">
        <v>33</v>
      </c>
      <c r="F3035">
        <v>47</v>
      </c>
    </row>
    <row r="3036" spans="1:6">
      <c r="A3036" t="s">
        <v>2986</v>
      </c>
      <c r="B3036">
        <v>1</v>
      </c>
      <c r="C3036">
        <v>6</v>
      </c>
      <c r="D3036">
        <v>5</v>
      </c>
      <c r="E3036">
        <v>33</v>
      </c>
      <c r="F3036">
        <v>41</v>
      </c>
    </row>
    <row r="3037" spans="1:6">
      <c r="A3037" t="s">
        <v>4954</v>
      </c>
      <c r="B3037">
        <v>1</v>
      </c>
      <c r="C3037">
        <v>8</v>
      </c>
      <c r="D3037">
        <v>5</v>
      </c>
      <c r="E3037">
        <v>33</v>
      </c>
      <c r="F3037">
        <v>43</v>
      </c>
    </row>
    <row r="3038" spans="1:6">
      <c r="A3038" t="s">
        <v>1229</v>
      </c>
      <c r="B3038">
        <v>1</v>
      </c>
      <c r="C3038">
        <v>10</v>
      </c>
      <c r="D3038">
        <v>5</v>
      </c>
      <c r="E3038">
        <v>33</v>
      </c>
      <c r="F3038">
        <v>48</v>
      </c>
    </row>
    <row r="3039" spans="1:6">
      <c r="A3039" t="s">
        <v>480</v>
      </c>
      <c r="B3039">
        <v>1</v>
      </c>
      <c r="C3039">
        <v>6</v>
      </c>
      <c r="D3039">
        <v>5</v>
      </c>
      <c r="E3039">
        <v>33</v>
      </c>
      <c r="F3039">
        <v>42</v>
      </c>
    </row>
    <row r="3040" spans="1:6">
      <c r="A3040" t="s">
        <v>1960</v>
      </c>
      <c r="B3040">
        <v>1</v>
      </c>
      <c r="C3040">
        <v>5</v>
      </c>
      <c r="D3040">
        <v>5</v>
      </c>
      <c r="E3040">
        <v>33</v>
      </c>
      <c r="F3040">
        <v>38</v>
      </c>
    </row>
    <row r="3041" spans="1:6">
      <c r="A3041" t="s">
        <v>2313</v>
      </c>
      <c r="B3041">
        <v>1</v>
      </c>
      <c r="C3041">
        <v>17</v>
      </c>
      <c r="D3041">
        <v>5</v>
      </c>
      <c r="E3041">
        <v>33</v>
      </c>
      <c r="F3041">
        <v>56</v>
      </c>
    </row>
    <row r="3042" spans="1:6">
      <c r="A3042" t="s">
        <v>3392</v>
      </c>
      <c r="B3042">
        <v>1</v>
      </c>
      <c r="C3042">
        <v>4</v>
      </c>
      <c r="D3042">
        <v>5</v>
      </c>
      <c r="E3042">
        <v>33</v>
      </c>
      <c r="F3042">
        <v>39</v>
      </c>
    </row>
    <row r="3043" spans="1:6">
      <c r="A3043" t="s">
        <v>1547</v>
      </c>
      <c r="B3043">
        <v>1</v>
      </c>
      <c r="C3043">
        <v>10</v>
      </c>
      <c r="D3043">
        <v>5</v>
      </c>
      <c r="E3043">
        <v>33</v>
      </c>
      <c r="F3043">
        <v>53</v>
      </c>
    </row>
    <row r="3044" spans="1:6">
      <c r="A3044" t="s">
        <v>2949</v>
      </c>
      <c r="B3044">
        <v>1</v>
      </c>
      <c r="C3044">
        <v>6</v>
      </c>
      <c r="D3044">
        <v>4</v>
      </c>
      <c r="E3044">
        <v>33</v>
      </c>
      <c r="F3044">
        <v>40</v>
      </c>
    </row>
    <row r="3045" spans="1:6">
      <c r="A3045" t="s">
        <v>1329</v>
      </c>
      <c r="B3045">
        <v>1</v>
      </c>
      <c r="C3045">
        <v>11</v>
      </c>
      <c r="D3045">
        <v>4</v>
      </c>
      <c r="E3045">
        <v>33</v>
      </c>
      <c r="F3045">
        <v>52</v>
      </c>
    </row>
    <row r="3046" spans="1:6">
      <c r="A3046" t="s">
        <v>1146</v>
      </c>
      <c r="B3046">
        <v>1</v>
      </c>
      <c r="C3046">
        <v>4</v>
      </c>
      <c r="D3046">
        <v>4</v>
      </c>
      <c r="E3046">
        <v>33</v>
      </c>
      <c r="F3046">
        <v>37</v>
      </c>
    </row>
    <row r="3047" spans="1:6">
      <c r="A3047" t="s">
        <v>780</v>
      </c>
      <c r="B3047">
        <v>1</v>
      </c>
      <c r="C3047">
        <v>6</v>
      </c>
      <c r="D3047">
        <v>4</v>
      </c>
      <c r="E3047">
        <v>33</v>
      </c>
      <c r="F3047">
        <v>41</v>
      </c>
    </row>
    <row r="3048" spans="1:6">
      <c r="A3048" t="s">
        <v>3306</v>
      </c>
      <c r="B3048">
        <v>1</v>
      </c>
      <c r="C3048">
        <v>19</v>
      </c>
      <c r="D3048">
        <v>3</v>
      </c>
      <c r="E3048">
        <v>33</v>
      </c>
      <c r="F3048">
        <v>62</v>
      </c>
    </row>
    <row r="3049" spans="1:6">
      <c r="A3049" t="s">
        <v>388</v>
      </c>
      <c r="B3049">
        <v>1</v>
      </c>
      <c r="C3049">
        <v>8</v>
      </c>
      <c r="D3049">
        <v>3</v>
      </c>
      <c r="E3049">
        <v>33</v>
      </c>
      <c r="F3049">
        <v>49</v>
      </c>
    </row>
    <row r="3050" spans="1:6">
      <c r="A3050" t="s">
        <v>4678</v>
      </c>
      <c r="B3050">
        <v>1</v>
      </c>
      <c r="C3050">
        <v>2</v>
      </c>
      <c r="D3050">
        <v>3</v>
      </c>
      <c r="E3050">
        <v>33</v>
      </c>
      <c r="F3050">
        <v>40</v>
      </c>
    </row>
    <row r="3051" spans="1:6">
      <c r="A3051" t="s">
        <v>5222</v>
      </c>
      <c r="B3051">
        <v>1</v>
      </c>
      <c r="C3051">
        <v>5</v>
      </c>
      <c r="D3051">
        <v>3</v>
      </c>
      <c r="E3051">
        <v>33</v>
      </c>
      <c r="F3051">
        <v>47</v>
      </c>
    </row>
    <row r="3052" spans="1:6">
      <c r="A3052" t="s">
        <v>1335</v>
      </c>
      <c r="B3052">
        <v>0</v>
      </c>
      <c r="C3052">
        <v>0</v>
      </c>
      <c r="D3052">
        <v>3</v>
      </c>
      <c r="E3052">
        <v>33</v>
      </c>
      <c r="F3052">
        <v>33</v>
      </c>
    </row>
    <row r="3053" spans="1:6">
      <c r="A3053" t="s">
        <v>1426</v>
      </c>
      <c r="B3053">
        <v>1</v>
      </c>
      <c r="C3053">
        <v>25</v>
      </c>
      <c r="D3053">
        <v>3</v>
      </c>
      <c r="E3053">
        <v>33</v>
      </c>
      <c r="F3053">
        <v>68</v>
      </c>
    </row>
    <row r="3054" spans="1:6">
      <c r="A3054" t="s">
        <v>5441</v>
      </c>
      <c r="B3054">
        <v>1</v>
      </c>
      <c r="C3054">
        <v>1</v>
      </c>
      <c r="D3054">
        <v>3</v>
      </c>
      <c r="E3054">
        <v>33</v>
      </c>
      <c r="F3054">
        <v>34</v>
      </c>
    </row>
    <row r="3055" spans="1:6">
      <c r="A3055" t="s">
        <v>2679</v>
      </c>
      <c r="B3055">
        <v>0</v>
      </c>
      <c r="C3055">
        <v>0</v>
      </c>
      <c r="D3055">
        <v>2</v>
      </c>
      <c r="E3055">
        <v>33</v>
      </c>
      <c r="F3055">
        <v>33</v>
      </c>
    </row>
    <row r="3056" spans="1:6">
      <c r="A3056" t="s">
        <v>1027</v>
      </c>
      <c r="B3056">
        <v>1</v>
      </c>
      <c r="C3056">
        <v>4</v>
      </c>
      <c r="D3056">
        <v>2</v>
      </c>
      <c r="E3056">
        <v>33</v>
      </c>
      <c r="F3056">
        <v>38</v>
      </c>
    </row>
    <row r="3057" spans="1:6">
      <c r="A3057" t="s">
        <v>3333</v>
      </c>
      <c r="B3057">
        <v>0</v>
      </c>
      <c r="C3057">
        <v>0</v>
      </c>
      <c r="D3057">
        <v>2</v>
      </c>
      <c r="E3057">
        <v>33</v>
      </c>
      <c r="F3057">
        <v>33</v>
      </c>
    </row>
    <row r="3058" spans="1:6">
      <c r="A3058" t="s">
        <v>3699</v>
      </c>
      <c r="B3058">
        <v>0</v>
      </c>
      <c r="C3058">
        <v>0</v>
      </c>
      <c r="D3058">
        <v>2</v>
      </c>
      <c r="E3058">
        <v>33</v>
      </c>
      <c r="F3058">
        <v>35</v>
      </c>
    </row>
    <row r="3059" spans="1:6">
      <c r="A3059" t="s">
        <v>5535</v>
      </c>
      <c r="B3059">
        <v>0</v>
      </c>
      <c r="C3059">
        <v>0</v>
      </c>
      <c r="D3059">
        <v>1</v>
      </c>
      <c r="E3059">
        <v>33</v>
      </c>
      <c r="F3059">
        <v>33</v>
      </c>
    </row>
    <row r="3060" spans="1:6">
      <c r="A3060" t="s">
        <v>4918</v>
      </c>
      <c r="B3060">
        <v>1</v>
      </c>
      <c r="C3060">
        <v>40</v>
      </c>
      <c r="D3060">
        <v>1</v>
      </c>
      <c r="E3060">
        <v>33</v>
      </c>
      <c r="F3060">
        <v>97</v>
      </c>
    </row>
    <row r="3061" spans="1:6">
      <c r="A3061" t="s">
        <v>4833</v>
      </c>
      <c r="B3061">
        <v>0</v>
      </c>
      <c r="C3061">
        <v>0</v>
      </c>
      <c r="D3061">
        <v>1</v>
      </c>
      <c r="E3061">
        <v>33</v>
      </c>
      <c r="F3061">
        <v>33</v>
      </c>
    </row>
    <row r="3062" spans="1:6">
      <c r="A3062" t="s">
        <v>1577</v>
      </c>
      <c r="B3062">
        <v>0</v>
      </c>
      <c r="C3062">
        <v>0</v>
      </c>
      <c r="D3062">
        <v>1</v>
      </c>
      <c r="E3062">
        <v>33</v>
      </c>
      <c r="F3062">
        <v>33</v>
      </c>
    </row>
    <row r="3063" spans="1:6">
      <c r="A3063" t="s">
        <v>6203</v>
      </c>
      <c r="B3063">
        <v>0</v>
      </c>
      <c r="C3063">
        <v>0</v>
      </c>
      <c r="D3063">
        <v>1</v>
      </c>
      <c r="E3063">
        <v>33</v>
      </c>
      <c r="F3063">
        <v>33</v>
      </c>
    </row>
    <row r="3064" spans="1:6">
      <c r="A3064" t="s">
        <v>1929</v>
      </c>
      <c r="B3064">
        <v>0</v>
      </c>
      <c r="C3064">
        <v>0</v>
      </c>
      <c r="D3064">
        <v>1</v>
      </c>
      <c r="E3064">
        <v>33</v>
      </c>
      <c r="F3064">
        <v>33</v>
      </c>
    </row>
    <row r="3065" spans="1:6">
      <c r="A3065" t="s">
        <v>5859</v>
      </c>
      <c r="B3065">
        <v>0</v>
      </c>
      <c r="C3065">
        <v>0</v>
      </c>
      <c r="D3065">
        <v>1</v>
      </c>
      <c r="E3065">
        <v>33</v>
      </c>
      <c r="F3065">
        <v>33</v>
      </c>
    </row>
    <row r="3066" spans="1:6">
      <c r="A3066" t="s">
        <v>5930</v>
      </c>
      <c r="B3066">
        <v>0</v>
      </c>
      <c r="C3066">
        <v>0</v>
      </c>
      <c r="D3066">
        <v>1</v>
      </c>
      <c r="E3066">
        <v>33</v>
      </c>
      <c r="F3066">
        <v>33</v>
      </c>
    </row>
    <row r="3067" spans="1:6">
      <c r="A3067" t="s">
        <v>5630</v>
      </c>
      <c r="B3067">
        <v>0</v>
      </c>
      <c r="C3067">
        <v>0</v>
      </c>
      <c r="D3067">
        <v>1</v>
      </c>
      <c r="E3067">
        <v>33</v>
      </c>
      <c r="F3067">
        <v>33</v>
      </c>
    </row>
    <row r="3068" spans="1:6">
      <c r="A3068" t="s">
        <v>907</v>
      </c>
      <c r="B3068">
        <v>1</v>
      </c>
      <c r="C3068">
        <v>3</v>
      </c>
      <c r="D3068">
        <v>5</v>
      </c>
      <c r="E3068">
        <v>32</v>
      </c>
      <c r="F3068">
        <v>41</v>
      </c>
    </row>
    <row r="3069" spans="1:6">
      <c r="A3069" t="s">
        <v>2521</v>
      </c>
      <c r="B3069">
        <v>1</v>
      </c>
      <c r="C3069">
        <v>7</v>
      </c>
      <c r="D3069">
        <v>5</v>
      </c>
      <c r="E3069">
        <v>32</v>
      </c>
      <c r="F3069">
        <v>44</v>
      </c>
    </row>
    <row r="3070" spans="1:6">
      <c r="A3070" t="s">
        <v>2770</v>
      </c>
      <c r="B3070">
        <v>1</v>
      </c>
      <c r="C3070">
        <v>6</v>
      </c>
      <c r="D3070">
        <v>5</v>
      </c>
      <c r="E3070">
        <v>32</v>
      </c>
      <c r="F3070">
        <v>46</v>
      </c>
    </row>
    <row r="3071" spans="1:6">
      <c r="A3071" t="s">
        <v>1542</v>
      </c>
      <c r="B3071">
        <v>1</v>
      </c>
      <c r="C3071">
        <v>4</v>
      </c>
      <c r="D3071">
        <v>5</v>
      </c>
      <c r="E3071">
        <v>32</v>
      </c>
      <c r="F3071">
        <v>40</v>
      </c>
    </row>
    <row r="3072" spans="1:6">
      <c r="A3072" t="s">
        <v>1093</v>
      </c>
      <c r="B3072">
        <v>1</v>
      </c>
      <c r="C3072">
        <v>6</v>
      </c>
      <c r="D3072">
        <v>5</v>
      </c>
      <c r="E3072">
        <v>32</v>
      </c>
      <c r="F3072">
        <v>44</v>
      </c>
    </row>
    <row r="3073" spans="1:6">
      <c r="A3073" t="s">
        <v>3812</v>
      </c>
      <c r="B3073">
        <v>1</v>
      </c>
      <c r="C3073">
        <v>6</v>
      </c>
      <c r="D3073">
        <v>5</v>
      </c>
      <c r="E3073">
        <v>32</v>
      </c>
      <c r="F3073">
        <v>39</v>
      </c>
    </row>
    <row r="3074" spans="1:6">
      <c r="A3074" t="s">
        <v>1446</v>
      </c>
      <c r="B3074">
        <v>1</v>
      </c>
      <c r="C3074">
        <v>14</v>
      </c>
      <c r="D3074">
        <v>4</v>
      </c>
      <c r="E3074">
        <v>32</v>
      </c>
      <c r="F3074">
        <v>49</v>
      </c>
    </row>
    <row r="3075" spans="1:6">
      <c r="A3075" t="s">
        <v>1574</v>
      </c>
      <c r="B3075">
        <v>1</v>
      </c>
      <c r="C3075">
        <v>5</v>
      </c>
      <c r="D3075">
        <v>4</v>
      </c>
      <c r="E3075">
        <v>32</v>
      </c>
      <c r="F3075">
        <v>39</v>
      </c>
    </row>
    <row r="3076" spans="1:6">
      <c r="A3076" t="s">
        <v>5562</v>
      </c>
      <c r="B3076">
        <v>2</v>
      </c>
      <c r="C3076">
        <v>1012</v>
      </c>
      <c r="D3076">
        <v>4</v>
      </c>
      <c r="E3076">
        <v>32</v>
      </c>
      <c r="F3076">
        <v>1589</v>
      </c>
    </row>
    <row r="3077" spans="1:6">
      <c r="A3077" t="s">
        <v>2182</v>
      </c>
      <c r="B3077">
        <v>1</v>
      </c>
      <c r="C3077">
        <v>3</v>
      </c>
      <c r="D3077">
        <v>4</v>
      </c>
      <c r="E3077">
        <v>32</v>
      </c>
      <c r="F3077">
        <v>36</v>
      </c>
    </row>
    <row r="3078" spans="1:6">
      <c r="A3078" t="s">
        <v>928</v>
      </c>
      <c r="B3078">
        <v>1</v>
      </c>
      <c r="C3078">
        <v>14</v>
      </c>
      <c r="D3078">
        <v>4</v>
      </c>
      <c r="E3078">
        <v>32</v>
      </c>
      <c r="F3078">
        <v>55</v>
      </c>
    </row>
    <row r="3079" spans="1:6">
      <c r="A3079" t="s">
        <v>2825</v>
      </c>
      <c r="B3079">
        <v>1</v>
      </c>
      <c r="C3079">
        <v>5</v>
      </c>
      <c r="D3079">
        <v>4</v>
      </c>
      <c r="E3079">
        <v>32</v>
      </c>
      <c r="F3079">
        <v>38</v>
      </c>
    </row>
    <row r="3080" spans="1:6">
      <c r="A3080" t="s">
        <v>2959</v>
      </c>
      <c r="B3080">
        <v>1</v>
      </c>
      <c r="C3080">
        <v>2</v>
      </c>
      <c r="D3080">
        <v>4</v>
      </c>
      <c r="E3080">
        <v>32</v>
      </c>
      <c r="F3080">
        <v>38</v>
      </c>
    </row>
    <row r="3081" spans="1:6">
      <c r="A3081" t="s">
        <v>4252</v>
      </c>
      <c r="B3081">
        <v>1</v>
      </c>
      <c r="C3081">
        <v>10</v>
      </c>
      <c r="D3081">
        <v>3</v>
      </c>
      <c r="E3081">
        <v>32</v>
      </c>
      <c r="F3081">
        <v>47</v>
      </c>
    </row>
    <row r="3082" spans="1:6">
      <c r="A3082" t="s">
        <v>5966</v>
      </c>
      <c r="B3082">
        <v>1</v>
      </c>
      <c r="C3082">
        <v>6</v>
      </c>
      <c r="D3082">
        <v>3</v>
      </c>
      <c r="E3082">
        <v>32</v>
      </c>
      <c r="F3082">
        <v>43</v>
      </c>
    </row>
    <row r="3083" spans="1:6">
      <c r="A3083" t="s">
        <v>1791</v>
      </c>
      <c r="B3083">
        <v>1</v>
      </c>
      <c r="C3083">
        <v>8</v>
      </c>
      <c r="D3083">
        <v>3</v>
      </c>
      <c r="E3083">
        <v>32</v>
      </c>
      <c r="F3083">
        <v>50</v>
      </c>
    </row>
    <row r="3084" spans="1:6">
      <c r="A3084" t="s">
        <v>970</v>
      </c>
      <c r="B3084">
        <v>1</v>
      </c>
      <c r="C3084">
        <v>8</v>
      </c>
      <c r="D3084">
        <v>3</v>
      </c>
      <c r="E3084">
        <v>32</v>
      </c>
      <c r="F3084">
        <v>46</v>
      </c>
    </row>
    <row r="3085" spans="1:6">
      <c r="A3085" t="s">
        <v>5496</v>
      </c>
      <c r="B3085">
        <v>0</v>
      </c>
      <c r="C3085">
        <v>0</v>
      </c>
      <c r="D3085">
        <v>3</v>
      </c>
      <c r="E3085">
        <v>32</v>
      </c>
      <c r="F3085">
        <v>32</v>
      </c>
    </row>
    <row r="3086" spans="1:6">
      <c r="A3086" t="s">
        <v>5293</v>
      </c>
      <c r="B3086">
        <v>0</v>
      </c>
      <c r="C3086">
        <v>0</v>
      </c>
      <c r="D3086">
        <v>3</v>
      </c>
      <c r="E3086">
        <v>32</v>
      </c>
      <c r="F3086">
        <v>32</v>
      </c>
    </row>
    <row r="3087" spans="1:6">
      <c r="A3087" t="s">
        <v>5938</v>
      </c>
      <c r="B3087">
        <v>1</v>
      </c>
      <c r="C3087">
        <v>9</v>
      </c>
      <c r="D3087">
        <v>3</v>
      </c>
      <c r="E3087">
        <v>32</v>
      </c>
      <c r="F3087">
        <v>52</v>
      </c>
    </row>
    <row r="3088" spans="1:6">
      <c r="A3088" t="s">
        <v>4731</v>
      </c>
      <c r="B3088">
        <v>0</v>
      </c>
      <c r="C3088">
        <v>0</v>
      </c>
      <c r="D3088">
        <v>2</v>
      </c>
      <c r="E3088">
        <v>32</v>
      </c>
      <c r="F3088">
        <v>32</v>
      </c>
    </row>
    <row r="3089" spans="1:6">
      <c r="A3089" t="s">
        <v>4445</v>
      </c>
      <c r="B3089">
        <v>1</v>
      </c>
      <c r="C3089">
        <v>11</v>
      </c>
      <c r="D3089">
        <v>2</v>
      </c>
      <c r="E3089">
        <v>32</v>
      </c>
      <c r="F3089">
        <v>48</v>
      </c>
    </row>
    <row r="3090" spans="1:6">
      <c r="A3090" t="s">
        <v>6225</v>
      </c>
      <c r="B3090">
        <v>0</v>
      </c>
      <c r="C3090">
        <v>0</v>
      </c>
      <c r="D3090">
        <v>2</v>
      </c>
      <c r="E3090">
        <v>32</v>
      </c>
      <c r="F3090">
        <v>32</v>
      </c>
    </row>
    <row r="3091" spans="1:6">
      <c r="A3091" t="s">
        <v>983</v>
      </c>
      <c r="B3091">
        <v>1</v>
      </c>
      <c r="C3091">
        <v>13</v>
      </c>
      <c r="D3091">
        <v>2</v>
      </c>
      <c r="E3091">
        <v>32</v>
      </c>
      <c r="F3091">
        <v>51</v>
      </c>
    </row>
    <row r="3092" spans="1:6">
      <c r="A3092" t="s">
        <v>976</v>
      </c>
      <c r="B3092">
        <v>1</v>
      </c>
      <c r="C3092">
        <v>6</v>
      </c>
      <c r="D3092">
        <v>2</v>
      </c>
      <c r="E3092">
        <v>32</v>
      </c>
      <c r="F3092">
        <v>40</v>
      </c>
    </row>
    <row r="3093" spans="1:6">
      <c r="A3093" t="s">
        <v>3939</v>
      </c>
      <c r="B3093">
        <v>0</v>
      </c>
      <c r="C3093">
        <v>0</v>
      </c>
      <c r="D3093">
        <v>2</v>
      </c>
      <c r="E3093">
        <v>32</v>
      </c>
      <c r="F3093">
        <v>32</v>
      </c>
    </row>
    <row r="3094" spans="1:6">
      <c r="A3094" t="s">
        <v>2789</v>
      </c>
      <c r="B3094">
        <v>0</v>
      </c>
      <c r="C3094">
        <v>0</v>
      </c>
      <c r="D3094">
        <v>1</v>
      </c>
      <c r="E3094">
        <v>32</v>
      </c>
      <c r="F3094">
        <v>32</v>
      </c>
    </row>
    <row r="3095" spans="1:6">
      <c r="A3095" t="s">
        <v>5245</v>
      </c>
      <c r="B3095">
        <v>0</v>
      </c>
      <c r="C3095">
        <v>0</v>
      </c>
      <c r="D3095">
        <v>1</v>
      </c>
      <c r="E3095">
        <v>32</v>
      </c>
      <c r="F3095">
        <v>32</v>
      </c>
    </row>
    <row r="3096" spans="1:6">
      <c r="A3096" t="s">
        <v>5462</v>
      </c>
      <c r="B3096">
        <v>0</v>
      </c>
      <c r="C3096">
        <v>0</v>
      </c>
      <c r="D3096">
        <v>1</v>
      </c>
      <c r="E3096">
        <v>32</v>
      </c>
      <c r="F3096">
        <v>32</v>
      </c>
    </row>
    <row r="3097" spans="1:6">
      <c r="A3097" t="s">
        <v>2820</v>
      </c>
      <c r="B3097">
        <v>1</v>
      </c>
      <c r="C3097">
        <v>1</v>
      </c>
      <c r="D3097">
        <v>1</v>
      </c>
      <c r="E3097">
        <v>32</v>
      </c>
      <c r="F3097">
        <v>33</v>
      </c>
    </row>
    <row r="3098" spans="1:6">
      <c r="A3098" t="s">
        <v>4924</v>
      </c>
      <c r="B3098">
        <v>0</v>
      </c>
      <c r="C3098">
        <v>0</v>
      </c>
      <c r="D3098">
        <v>1</v>
      </c>
      <c r="E3098">
        <v>32</v>
      </c>
      <c r="F3098">
        <v>32</v>
      </c>
    </row>
    <row r="3099" spans="1:6">
      <c r="A3099" t="s">
        <v>5591</v>
      </c>
      <c r="B3099">
        <v>0</v>
      </c>
      <c r="C3099">
        <v>0</v>
      </c>
      <c r="D3099">
        <v>1</v>
      </c>
      <c r="E3099">
        <v>32</v>
      </c>
      <c r="F3099">
        <v>32</v>
      </c>
    </row>
    <row r="3100" spans="1:6">
      <c r="A3100" t="s">
        <v>3280</v>
      </c>
      <c r="B3100">
        <v>1</v>
      </c>
      <c r="C3100">
        <v>69</v>
      </c>
      <c r="D3100">
        <v>1</v>
      </c>
      <c r="E3100">
        <v>32</v>
      </c>
      <c r="F3100">
        <v>147</v>
      </c>
    </row>
    <row r="3101" spans="1:6">
      <c r="A3101" t="s">
        <v>5907</v>
      </c>
      <c r="B3101">
        <v>0</v>
      </c>
      <c r="C3101">
        <v>0</v>
      </c>
      <c r="D3101">
        <v>1</v>
      </c>
      <c r="E3101">
        <v>32</v>
      </c>
      <c r="F3101">
        <v>32</v>
      </c>
    </row>
    <row r="3102" spans="1:6">
      <c r="A3102" t="s">
        <v>3268</v>
      </c>
      <c r="B3102">
        <v>0</v>
      </c>
      <c r="C3102">
        <v>0</v>
      </c>
      <c r="D3102">
        <v>1</v>
      </c>
      <c r="E3102">
        <v>32</v>
      </c>
      <c r="F3102">
        <v>32</v>
      </c>
    </row>
    <row r="3103" spans="1:6">
      <c r="A3103" t="s">
        <v>5512</v>
      </c>
      <c r="B3103">
        <v>0</v>
      </c>
      <c r="C3103">
        <v>0</v>
      </c>
      <c r="D3103">
        <v>1</v>
      </c>
      <c r="E3103">
        <v>32</v>
      </c>
      <c r="F3103">
        <v>32</v>
      </c>
    </row>
    <row r="3104" spans="1:6">
      <c r="A3104" t="s">
        <v>798</v>
      </c>
      <c r="B3104">
        <v>0</v>
      </c>
      <c r="C3104">
        <v>0</v>
      </c>
      <c r="D3104">
        <v>1</v>
      </c>
      <c r="E3104">
        <v>32</v>
      </c>
      <c r="F3104">
        <v>32</v>
      </c>
    </row>
    <row r="3105" spans="1:6">
      <c r="A3105" t="s">
        <v>2469</v>
      </c>
      <c r="B3105">
        <v>0</v>
      </c>
      <c r="C3105">
        <v>0</v>
      </c>
      <c r="D3105">
        <v>1</v>
      </c>
      <c r="E3105">
        <v>32</v>
      </c>
      <c r="F3105">
        <v>32</v>
      </c>
    </row>
    <row r="3106" spans="1:6">
      <c r="A3106" t="s">
        <v>5710</v>
      </c>
      <c r="B3106">
        <v>0</v>
      </c>
      <c r="C3106">
        <v>0</v>
      </c>
      <c r="D3106">
        <v>1</v>
      </c>
      <c r="E3106">
        <v>32</v>
      </c>
      <c r="F3106">
        <v>32</v>
      </c>
    </row>
    <row r="3107" spans="1:6">
      <c r="A3107" t="s">
        <v>4588</v>
      </c>
      <c r="B3107">
        <v>0</v>
      </c>
      <c r="C3107">
        <v>0</v>
      </c>
      <c r="D3107">
        <v>1</v>
      </c>
      <c r="E3107">
        <v>32</v>
      </c>
      <c r="F3107">
        <v>32</v>
      </c>
    </row>
    <row r="3108" spans="1:6">
      <c r="A3108" t="s">
        <v>5423</v>
      </c>
      <c r="B3108">
        <v>0</v>
      </c>
      <c r="C3108">
        <v>0</v>
      </c>
      <c r="D3108">
        <v>1</v>
      </c>
      <c r="E3108">
        <v>32</v>
      </c>
      <c r="F3108">
        <v>32</v>
      </c>
    </row>
    <row r="3109" spans="1:6">
      <c r="A3109" t="s">
        <v>3721</v>
      </c>
      <c r="B3109">
        <v>1</v>
      </c>
      <c r="C3109">
        <v>10</v>
      </c>
      <c r="D3109">
        <v>5</v>
      </c>
      <c r="E3109">
        <v>31</v>
      </c>
      <c r="F3109">
        <v>45</v>
      </c>
    </row>
    <row r="3110" spans="1:6">
      <c r="A3110" t="s">
        <v>4831</v>
      </c>
      <c r="B3110">
        <v>1</v>
      </c>
      <c r="C3110">
        <v>8</v>
      </c>
      <c r="D3110">
        <v>4</v>
      </c>
      <c r="E3110">
        <v>31</v>
      </c>
      <c r="F3110">
        <v>46</v>
      </c>
    </row>
    <row r="3111" spans="1:6">
      <c r="A3111" t="s">
        <v>2260</v>
      </c>
      <c r="B3111">
        <v>1</v>
      </c>
      <c r="C3111">
        <v>4</v>
      </c>
      <c r="D3111">
        <v>4</v>
      </c>
      <c r="E3111">
        <v>31</v>
      </c>
      <c r="F3111">
        <v>39</v>
      </c>
    </row>
    <row r="3112" spans="1:6">
      <c r="A3112" t="s">
        <v>5003</v>
      </c>
      <c r="B3112">
        <v>1</v>
      </c>
      <c r="C3112">
        <v>9</v>
      </c>
      <c r="D3112">
        <v>4</v>
      </c>
      <c r="E3112">
        <v>31</v>
      </c>
      <c r="F3112">
        <v>43</v>
      </c>
    </row>
    <row r="3113" spans="1:6">
      <c r="A3113" t="s">
        <v>5515</v>
      </c>
      <c r="B3113">
        <v>1</v>
      </c>
      <c r="C3113">
        <v>2</v>
      </c>
      <c r="D3113">
        <v>4</v>
      </c>
      <c r="E3113">
        <v>31</v>
      </c>
      <c r="F3113">
        <v>33</v>
      </c>
    </row>
    <row r="3114" spans="1:6">
      <c r="A3114" t="s">
        <v>4851</v>
      </c>
      <c r="B3114">
        <v>1</v>
      </c>
      <c r="C3114">
        <v>11</v>
      </c>
      <c r="D3114">
        <v>4</v>
      </c>
      <c r="E3114">
        <v>31</v>
      </c>
      <c r="F3114">
        <v>45</v>
      </c>
    </row>
    <row r="3115" spans="1:6">
      <c r="A3115" t="s">
        <v>4518</v>
      </c>
      <c r="B3115">
        <v>1</v>
      </c>
      <c r="C3115">
        <v>6</v>
      </c>
      <c r="D3115">
        <v>4</v>
      </c>
      <c r="E3115">
        <v>31</v>
      </c>
      <c r="F3115">
        <v>38</v>
      </c>
    </row>
    <row r="3116" spans="1:6">
      <c r="A3116" t="s">
        <v>669</v>
      </c>
      <c r="B3116">
        <v>1</v>
      </c>
      <c r="C3116">
        <v>3</v>
      </c>
      <c r="D3116">
        <v>3</v>
      </c>
      <c r="E3116">
        <v>31</v>
      </c>
      <c r="F3116">
        <v>40</v>
      </c>
    </row>
    <row r="3117" spans="1:6">
      <c r="A3117" t="s">
        <v>570</v>
      </c>
      <c r="B3117">
        <v>1</v>
      </c>
      <c r="C3117">
        <v>17</v>
      </c>
      <c r="D3117">
        <v>3</v>
      </c>
      <c r="E3117">
        <v>31</v>
      </c>
      <c r="F3117">
        <v>53</v>
      </c>
    </row>
    <row r="3118" spans="1:6">
      <c r="A3118" t="s">
        <v>5318</v>
      </c>
      <c r="B3118">
        <v>0</v>
      </c>
      <c r="C3118">
        <v>0</v>
      </c>
      <c r="D3118">
        <v>2</v>
      </c>
      <c r="E3118">
        <v>31</v>
      </c>
      <c r="F3118">
        <v>31</v>
      </c>
    </row>
    <row r="3119" spans="1:6">
      <c r="A3119" t="s">
        <v>3894</v>
      </c>
      <c r="B3119">
        <v>0</v>
      </c>
      <c r="C3119">
        <v>0</v>
      </c>
      <c r="D3119">
        <v>2</v>
      </c>
      <c r="E3119">
        <v>31</v>
      </c>
      <c r="F3119">
        <v>31</v>
      </c>
    </row>
    <row r="3120" spans="1:6">
      <c r="A3120" t="s">
        <v>474</v>
      </c>
      <c r="B3120">
        <v>0</v>
      </c>
      <c r="C3120">
        <v>0</v>
      </c>
      <c r="D3120">
        <v>2</v>
      </c>
      <c r="E3120">
        <v>31</v>
      </c>
      <c r="F3120">
        <v>31</v>
      </c>
    </row>
    <row r="3121" spans="1:6">
      <c r="A3121" t="s">
        <v>1315</v>
      </c>
      <c r="B3121">
        <v>0</v>
      </c>
      <c r="C3121">
        <v>0</v>
      </c>
      <c r="D3121">
        <v>2</v>
      </c>
      <c r="E3121">
        <v>31</v>
      </c>
      <c r="F3121">
        <v>31</v>
      </c>
    </row>
    <row r="3122" spans="1:6">
      <c r="A3122" t="s">
        <v>1725</v>
      </c>
      <c r="B3122">
        <v>0</v>
      </c>
      <c r="C3122">
        <v>0</v>
      </c>
      <c r="D3122">
        <v>2</v>
      </c>
      <c r="E3122">
        <v>31</v>
      </c>
      <c r="F3122">
        <v>31</v>
      </c>
    </row>
    <row r="3123" spans="1:6">
      <c r="A3123" t="s">
        <v>668</v>
      </c>
      <c r="B3123">
        <v>0</v>
      </c>
      <c r="C3123">
        <v>0</v>
      </c>
      <c r="D3123">
        <v>2</v>
      </c>
      <c r="E3123">
        <v>31</v>
      </c>
      <c r="F3123">
        <v>31</v>
      </c>
    </row>
    <row r="3124" spans="1:6">
      <c r="A3124" t="s">
        <v>4724</v>
      </c>
      <c r="B3124">
        <v>1</v>
      </c>
      <c r="C3124">
        <v>18</v>
      </c>
      <c r="D3124">
        <v>2</v>
      </c>
      <c r="E3124">
        <v>31</v>
      </c>
      <c r="F3124">
        <v>60</v>
      </c>
    </row>
    <row r="3125" spans="1:6">
      <c r="A3125" t="s">
        <v>1457</v>
      </c>
      <c r="B3125">
        <v>0</v>
      </c>
      <c r="C3125">
        <v>0</v>
      </c>
      <c r="D3125">
        <v>1</v>
      </c>
      <c r="E3125">
        <v>31</v>
      </c>
      <c r="F3125">
        <v>31</v>
      </c>
    </row>
    <row r="3126" spans="1:6">
      <c r="A3126" t="s">
        <v>2517</v>
      </c>
      <c r="B3126">
        <v>1</v>
      </c>
      <c r="C3126">
        <v>17</v>
      </c>
      <c r="D3126">
        <v>1</v>
      </c>
      <c r="E3126">
        <v>31</v>
      </c>
      <c r="F3126">
        <v>54</v>
      </c>
    </row>
    <row r="3127" spans="1:6">
      <c r="A3127" t="s">
        <v>3665</v>
      </c>
      <c r="B3127">
        <v>0</v>
      </c>
      <c r="C3127">
        <v>0</v>
      </c>
      <c r="D3127">
        <v>1</v>
      </c>
      <c r="E3127">
        <v>31</v>
      </c>
      <c r="F3127">
        <v>31</v>
      </c>
    </row>
    <row r="3128" spans="1:6">
      <c r="A3128" t="s">
        <v>987</v>
      </c>
      <c r="B3128">
        <v>1</v>
      </c>
      <c r="C3128">
        <v>3</v>
      </c>
      <c r="D3128">
        <v>1</v>
      </c>
      <c r="E3128">
        <v>31</v>
      </c>
      <c r="F3128">
        <v>37</v>
      </c>
    </row>
    <row r="3129" spans="1:6">
      <c r="A3129" t="s">
        <v>5306</v>
      </c>
      <c r="B3129">
        <v>0</v>
      </c>
      <c r="C3129">
        <v>0</v>
      </c>
      <c r="D3129">
        <v>1</v>
      </c>
      <c r="E3129">
        <v>31</v>
      </c>
      <c r="F3129">
        <v>31</v>
      </c>
    </row>
    <row r="3130" spans="1:6">
      <c r="A3130" t="s">
        <v>641</v>
      </c>
      <c r="B3130">
        <v>0</v>
      </c>
      <c r="C3130">
        <v>0</v>
      </c>
      <c r="D3130">
        <v>1</v>
      </c>
      <c r="E3130">
        <v>31</v>
      </c>
      <c r="F3130">
        <v>31</v>
      </c>
    </row>
    <row r="3131" spans="1:6">
      <c r="A3131" t="s">
        <v>4657</v>
      </c>
      <c r="B3131">
        <v>0</v>
      </c>
      <c r="C3131">
        <v>0</v>
      </c>
      <c r="D3131">
        <v>1</v>
      </c>
      <c r="E3131">
        <v>31</v>
      </c>
      <c r="F3131">
        <v>31</v>
      </c>
    </row>
    <row r="3132" spans="1:6">
      <c r="A3132" t="s">
        <v>3010</v>
      </c>
      <c r="B3132">
        <v>0</v>
      </c>
      <c r="C3132">
        <v>0</v>
      </c>
      <c r="D3132">
        <v>1</v>
      </c>
      <c r="E3132">
        <v>31</v>
      </c>
      <c r="F3132">
        <v>31</v>
      </c>
    </row>
    <row r="3133" spans="1:6">
      <c r="A3133" t="s">
        <v>1862</v>
      </c>
      <c r="B3133">
        <v>0</v>
      </c>
      <c r="C3133">
        <v>0</v>
      </c>
      <c r="D3133">
        <v>1</v>
      </c>
      <c r="E3133">
        <v>31</v>
      </c>
      <c r="F3133">
        <v>31</v>
      </c>
    </row>
    <row r="3134" spans="1:6">
      <c r="A3134" t="s">
        <v>1177</v>
      </c>
      <c r="B3134">
        <v>0</v>
      </c>
      <c r="C3134">
        <v>0</v>
      </c>
      <c r="D3134">
        <v>1</v>
      </c>
      <c r="E3134">
        <v>31</v>
      </c>
      <c r="F3134">
        <v>31</v>
      </c>
    </row>
    <row r="3135" spans="1:6">
      <c r="A3135" t="s">
        <v>2941</v>
      </c>
      <c r="B3135">
        <v>0</v>
      </c>
      <c r="C3135">
        <v>0</v>
      </c>
      <c r="D3135">
        <v>1</v>
      </c>
      <c r="E3135">
        <v>31</v>
      </c>
      <c r="F3135">
        <v>31</v>
      </c>
    </row>
    <row r="3136" spans="1:6">
      <c r="A3136" t="s">
        <v>5202</v>
      </c>
      <c r="B3136">
        <v>0</v>
      </c>
      <c r="C3136">
        <v>0</v>
      </c>
      <c r="D3136">
        <v>1</v>
      </c>
      <c r="E3136">
        <v>31</v>
      </c>
      <c r="F3136">
        <v>31</v>
      </c>
    </row>
    <row r="3137" spans="1:6">
      <c r="A3137" t="s">
        <v>3594</v>
      </c>
      <c r="B3137">
        <v>0</v>
      </c>
      <c r="C3137">
        <v>0</v>
      </c>
      <c r="D3137">
        <v>1</v>
      </c>
      <c r="E3137">
        <v>31</v>
      </c>
      <c r="F3137">
        <v>31</v>
      </c>
    </row>
    <row r="3138" spans="1:6">
      <c r="A3138" t="s">
        <v>390</v>
      </c>
      <c r="B3138">
        <v>1</v>
      </c>
      <c r="C3138">
        <v>8</v>
      </c>
      <c r="D3138">
        <v>5</v>
      </c>
      <c r="E3138">
        <v>30</v>
      </c>
      <c r="F3138">
        <v>41</v>
      </c>
    </row>
    <row r="3139" spans="1:6">
      <c r="A3139" t="s">
        <v>3803</v>
      </c>
      <c r="B3139">
        <v>1</v>
      </c>
      <c r="C3139">
        <v>7</v>
      </c>
      <c r="D3139">
        <v>5</v>
      </c>
      <c r="E3139">
        <v>30</v>
      </c>
      <c r="F3139">
        <v>39</v>
      </c>
    </row>
    <row r="3140" spans="1:6">
      <c r="A3140" t="s">
        <v>1364</v>
      </c>
      <c r="B3140">
        <v>1</v>
      </c>
      <c r="C3140">
        <v>6</v>
      </c>
      <c r="D3140">
        <v>5</v>
      </c>
      <c r="E3140">
        <v>30</v>
      </c>
      <c r="F3140">
        <v>39</v>
      </c>
    </row>
    <row r="3141" spans="1:6">
      <c r="A3141" t="s">
        <v>2070</v>
      </c>
      <c r="B3141">
        <v>1</v>
      </c>
      <c r="C3141">
        <v>9</v>
      </c>
      <c r="D3141">
        <v>5</v>
      </c>
      <c r="E3141">
        <v>30</v>
      </c>
      <c r="F3141">
        <v>47</v>
      </c>
    </row>
    <row r="3142" spans="1:6">
      <c r="A3142" t="s">
        <v>4037</v>
      </c>
      <c r="B3142">
        <v>1</v>
      </c>
      <c r="C3142">
        <v>16</v>
      </c>
      <c r="D3142">
        <v>5</v>
      </c>
      <c r="E3142">
        <v>30</v>
      </c>
      <c r="F3142">
        <v>53</v>
      </c>
    </row>
    <row r="3143" spans="1:6">
      <c r="A3143" t="s">
        <v>2156</v>
      </c>
      <c r="B3143">
        <v>1</v>
      </c>
      <c r="C3143">
        <v>2</v>
      </c>
      <c r="D3143">
        <v>4</v>
      </c>
      <c r="E3143">
        <v>30</v>
      </c>
      <c r="F3143">
        <v>33</v>
      </c>
    </row>
    <row r="3144" spans="1:6">
      <c r="A3144" t="s">
        <v>5540</v>
      </c>
      <c r="B3144">
        <v>1</v>
      </c>
      <c r="C3144">
        <v>4</v>
      </c>
      <c r="D3144">
        <v>4</v>
      </c>
      <c r="E3144">
        <v>30</v>
      </c>
      <c r="F3144">
        <v>35</v>
      </c>
    </row>
    <row r="3145" spans="1:6">
      <c r="A3145" t="s">
        <v>2934</v>
      </c>
      <c r="B3145">
        <v>1</v>
      </c>
      <c r="C3145">
        <v>15</v>
      </c>
      <c r="D3145">
        <v>4</v>
      </c>
      <c r="E3145">
        <v>30</v>
      </c>
      <c r="F3145">
        <v>57</v>
      </c>
    </row>
    <row r="3146" spans="1:6">
      <c r="A3146" t="s">
        <v>1395</v>
      </c>
      <c r="B3146">
        <v>1</v>
      </c>
      <c r="C3146">
        <v>9</v>
      </c>
      <c r="D3146">
        <v>4</v>
      </c>
      <c r="E3146">
        <v>30</v>
      </c>
      <c r="F3146">
        <v>45</v>
      </c>
    </row>
    <row r="3147" spans="1:6">
      <c r="A3147" t="s">
        <v>4117</v>
      </c>
      <c r="B3147">
        <v>1</v>
      </c>
      <c r="C3147">
        <v>17</v>
      </c>
      <c r="D3147">
        <v>4</v>
      </c>
      <c r="E3147">
        <v>30</v>
      </c>
      <c r="F3147">
        <v>48</v>
      </c>
    </row>
    <row r="3148" spans="1:6">
      <c r="A3148" t="s">
        <v>2433</v>
      </c>
      <c r="B3148">
        <v>1</v>
      </c>
      <c r="C3148">
        <v>8</v>
      </c>
      <c r="D3148">
        <v>4</v>
      </c>
      <c r="E3148">
        <v>30</v>
      </c>
      <c r="F3148">
        <v>51</v>
      </c>
    </row>
    <row r="3149" spans="1:6">
      <c r="A3149" t="s">
        <v>3123</v>
      </c>
      <c r="B3149">
        <v>1</v>
      </c>
      <c r="C3149">
        <v>10</v>
      </c>
      <c r="D3149">
        <v>3</v>
      </c>
      <c r="E3149">
        <v>30</v>
      </c>
      <c r="F3149">
        <v>45</v>
      </c>
    </row>
    <row r="3150" spans="1:6">
      <c r="A3150" t="s">
        <v>6272</v>
      </c>
      <c r="B3150">
        <v>0</v>
      </c>
      <c r="C3150">
        <v>0</v>
      </c>
      <c r="D3150">
        <v>3</v>
      </c>
      <c r="E3150">
        <v>30</v>
      </c>
      <c r="F3150">
        <v>30</v>
      </c>
    </row>
    <row r="3151" spans="1:6">
      <c r="A3151" t="s">
        <v>2025</v>
      </c>
      <c r="B3151">
        <v>1</v>
      </c>
      <c r="C3151">
        <v>8</v>
      </c>
      <c r="D3151">
        <v>3</v>
      </c>
      <c r="E3151">
        <v>30</v>
      </c>
      <c r="F3151">
        <v>47</v>
      </c>
    </row>
    <row r="3152" spans="1:6">
      <c r="A3152" t="s">
        <v>4136</v>
      </c>
      <c r="B3152">
        <v>0</v>
      </c>
      <c r="C3152">
        <v>0</v>
      </c>
      <c r="D3152">
        <v>3</v>
      </c>
      <c r="E3152">
        <v>30</v>
      </c>
      <c r="F3152">
        <v>30</v>
      </c>
    </row>
    <row r="3153" spans="1:6">
      <c r="A3153" t="s">
        <v>5707</v>
      </c>
      <c r="B3153">
        <v>1</v>
      </c>
      <c r="C3153">
        <v>13</v>
      </c>
      <c r="D3153">
        <v>3</v>
      </c>
      <c r="E3153">
        <v>30</v>
      </c>
      <c r="F3153">
        <v>49</v>
      </c>
    </row>
    <row r="3154" spans="1:6">
      <c r="A3154" t="s">
        <v>1450</v>
      </c>
      <c r="B3154">
        <v>1</v>
      </c>
      <c r="C3154">
        <v>6</v>
      </c>
      <c r="D3154">
        <v>3</v>
      </c>
      <c r="E3154">
        <v>30</v>
      </c>
      <c r="F3154">
        <v>38</v>
      </c>
    </row>
    <row r="3155" spans="1:6">
      <c r="A3155" t="s">
        <v>5633</v>
      </c>
      <c r="B3155">
        <v>1</v>
      </c>
      <c r="C3155">
        <v>1</v>
      </c>
      <c r="D3155">
        <v>3</v>
      </c>
      <c r="E3155">
        <v>30</v>
      </c>
      <c r="F3155">
        <v>31</v>
      </c>
    </row>
    <row r="3156" spans="1:6">
      <c r="A3156" t="s">
        <v>3610</v>
      </c>
      <c r="B3156">
        <v>0</v>
      </c>
      <c r="C3156">
        <v>0</v>
      </c>
      <c r="D3156">
        <v>2</v>
      </c>
      <c r="E3156">
        <v>30</v>
      </c>
      <c r="F3156">
        <v>30</v>
      </c>
    </row>
    <row r="3157" spans="1:6">
      <c r="A3157" t="s">
        <v>5901</v>
      </c>
      <c r="B3157">
        <v>0</v>
      </c>
      <c r="C3157">
        <v>0</v>
      </c>
      <c r="D3157">
        <v>2</v>
      </c>
      <c r="E3157">
        <v>30</v>
      </c>
      <c r="F3157">
        <v>30</v>
      </c>
    </row>
    <row r="3158" spans="1:6">
      <c r="A3158" t="s">
        <v>745</v>
      </c>
      <c r="B3158">
        <v>0</v>
      </c>
      <c r="C3158">
        <v>0</v>
      </c>
      <c r="D3158">
        <v>2</v>
      </c>
      <c r="E3158">
        <v>30</v>
      </c>
      <c r="F3158">
        <v>30</v>
      </c>
    </row>
    <row r="3159" spans="1:6">
      <c r="A3159" t="s">
        <v>1818</v>
      </c>
      <c r="B3159">
        <v>0</v>
      </c>
      <c r="C3159">
        <v>0</v>
      </c>
      <c r="D3159">
        <v>2</v>
      </c>
      <c r="E3159">
        <v>30</v>
      </c>
      <c r="F3159">
        <v>30</v>
      </c>
    </row>
    <row r="3160" spans="1:6">
      <c r="A3160" t="s">
        <v>5166</v>
      </c>
      <c r="B3160">
        <v>1</v>
      </c>
      <c r="C3160">
        <v>20</v>
      </c>
      <c r="D3160">
        <v>2</v>
      </c>
      <c r="E3160">
        <v>30</v>
      </c>
      <c r="F3160">
        <v>65</v>
      </c>
    </row>
    <row r="3161" spans="1:6">
      <c r="A3161" t="s">
        <v>2008</v>
      </c>
      <c r="B3161">
        <v>0</v>
      </c>
      <c r="C3161">
        <v>0</v>
      </c>
      <c r="D3161">
        <v>2</v>
      </c>
      <c r="E3161">
        <v>30</v>
      </c>
      <c r="F3161">
        <v>30</v>
      </c>
    </row>
    <row r="3162" spans="1:6">
      <c r="A3162" t="s">
        <v>1187</v>
      </c>
      <c r="B3162">
        <v>1</v>
      </c>
      <c r="C3162">
        <v>11</v>
      </c>
      <c r="D3162">
        <v>2</v>
      </c>
      <c r="E3162">
        <v>30</v>
      </c>
      <c r="F3162">
        <v>48</v>
      </c>
    </row>
    <row r="3163" spans="1:6">
      <c r="A3163" t="s">
        <v>1175</v>
      </c>
      <c r="B3163">
        <v>0</v>
      </c>
      <c r="C3163">
        <v>0</v>
      </c>
      <c r="D3163">
        <v>1</v>
      </c>
      <c r="E3163">
        <v>30</v>
      </c>
      <c r="F3163">
        <v>30</v>
      </c>
    </row>
    <row r="3164" spans="1:6">
      <c r="A3164" t="s">
        <v>4830</v>
      </c>
      <c r="B3164">
        <v>1</v>
      </c>
      <c r="C3164">
        <v>1</v>
      </c>
      <c r="D3164">
        <v>1</v>
      </c>
      <c r="E3164">
        <v>30</v>
      </c>
      <c r="F3164">
        <v>31</v>
      </c>
    </row>
    <row r="3165" spans="1:6">
      <c r="A3165" t="s">
        <v>4067</v>
      </c>
      <c r="B3165">
        <v>0</v>
      </c>
      <c r="C3165">
        <v>0</v>
      </c>
      <c r="D3165">
        <v>1</v>
      </c>
      <c r="E3165">
        <v>30</v>
      </c>
      <c r="F3165">
        <v>30</v>
      </c>
    </row>
    <row r="3166" spans="1:6">
      <c r="A3166" t="s">
        <v>5958</v>
      </c>
      <c r="B3166">
        <v>0</v>
      </c>
      <c r="C3166">
        <v>0</v>
      </c>
      <c r="D3166">
        <v>1</v>
      </c>
      <c r="E3166">
        <v>30</v>
      </c>
      <c r="F3166">
        <v>30</v>
      </c>
    </row>
    <row r="3167" spans="1:6">
      <c r="A3167" t="s">
        <v>904</v>
      </c>
      <c r="B3167">
        <v>0</v>
      </c>
      <c r="C3167">
        <v>0</v>
      </c>
      <c r="D3167">
        <v>1</v>
      </c>
      <c r="E3167">
        <v>30</v>
      </c>
      <c r="F3167">
        <v>30</v>
      </c>
    </row>
    <row r="3168" spans="1:6">
      <c r="A3168" t="s">
        <v>2223</v>
      </c>
      <c r="B3168">
        <v>0</v>
      </c>
      <c r="C3168">
        <v>0</v>
      </c>
      <c r="D3168">
        <v>1</v>
      </c>
      <c r="E3168">
        <v>30</v>
      </c>
      <c r="F3168">
        <v>30</v>
      </c>
    </row>
    <row r="3169" spans="1:6">
      <c r="A3169" t="s">
        <v>3469</v>
      </c>
      <c r="B3169">
        <v>0</v>
      </c>
      <c r="C3169">
        <v>0</v>
      </c>
      <c r="D3169">
        <v>1</v>
      </c>
      <c r="E3169">
        <v>30</v>
      </c>
      <c r="F3169">
        <v>30</v>
      </c>
    </row>
    <row r="3170" spans="1:6">
      <c r="A3170" t="s">
        <v>2190</v>
      </c>
      <c r="B3170">
        <v>0</v>
      </c>
      <c r="C3170">
        <v>0</v>
      </c>
      <c r="D3170">
        <v>1</v>
      </c>
      <c r="E3170">
        <v>30</v>
      </c>
      <c r="F3170">
        <v>30</v>
      </c>
    </row>
    <row r="3171" spans="1:6">
      <c r="A3171" t="s">
        <v>4854</v>
      </c>
      <c r="B3171">
        <v>0</v>
      </c>
      <c r="C3171">
        <v>0</v>
      </c>
      <c r="D3171">
        <v>1</v>
      </c>
      <c r="E3171">
        <v>30</v>
      </c>
      <c r="F3171">
        <v>30</v>
      </c>
    </row>
    <row r="3172" spans="1:6">
      <c r="A3172" t="s">
        <v>385</v>
      </c>
      <c r="B3172">
        <v>0</v>
      </c>
      <c r="C3172">
        <v>0</v>
      </c>
      <c r="D3172">
        <v>1</v>
      </c>
      <c r="E3172">
        <v>30</v>
      </c>
      <c r="F3172">
        <v>30</v>
      </c>
    </row>
    <row r="3173" spans="1:6">
      <c r="A3173" t="s">
        <v>1236</v>
      </c>
      <c r="B3173">
        <v>0</v>
      </c>
      <c r="C3173">
        <v>0</v>
      </c>
      <c r="D3173">
        <v>1</v>
      </c>
      <c r="E3173">
        <v>30</v>
      </c>
      <c r="F3173">
        <v>30</v>
      </c>
    </row>
    <row r="3174" spans="1:6">
      <c r="A3174" t="s">
        <v>6064</v>
      </c>
      <c r="B3174">
        <v>0</v>
      </c>
      <c r="C3174">
        <v>0</v>
      </c>
      <c r="D3174">
        <v>1</v>
      </c>
      <c r="E3174">
        <v>30</v>
      </c>
      <c r="F3174">
        <v>30</v>
      </c>
    </row>
    <row r="3175" spans="1:6">
      <c r="A3175" t="s">
        <v>1385</v>
      </c>
      <c r="B3175">
        <v>0</v>
      </c>
      <c r="C3175">
        <v>0</v>
      </c>
      <c r="D3175">
        <v>1</v>
      </c>
      <c r="E3175">
        <v>30</v>
      </c>
      <c r="F3175">
        <v>30</v>
      </c>
    </row>
    <row r="3176" spans="1:6">
      <c r="A3176" t="s">
        <v>1713</v>
      </c>
      <c r="B3176">
        <v>1</v>
      </c>
      <c r="C3176">
        <v>4</v>
      </c>
      <c r="D3176">
        <v>4</v>
      </c>
      <c r="E3176">
        <v>29</v>
      </c>
      <c r="F3176">
        <v>37</v>
      </c>
    </row>
    <row r="3177" spans="1:6">
      <c r="A3177" t="s">
        <v>2136</v>
      </c>
      <c r="B3177">
        <v>1</v>
      </c>
      <c r="C3177">
        <v>18</v>
      </c>
      <c r="D3177">
        <v>4</v>
      </c>
      <c r="E3177">
        <v>29</v>
      </c>
      <c r="F3177">
        <v>53</v>
      </c>
    </row>
    <row r="3178" spans="1:6">
      <c r="A3178" t="s">
        <v>3557</v>
      </c>
      <c r="B3178">
        <v>1</v>
      </c>
      <c r="C3178">
        <v>7</v>
      </c>
      <c r="D3178">
        <v>4</v>
      </c>
      <c r="E3178">
        <v>29</v>
      </c>
      <c r="F3178">
        <v>41</v>
      </c>
    </row>
    <row r="3179" spans="1:6">
      <c r="A3179" t="s">
        <v>1822</v>
      </c>
      <c r="B3179">
        <v>1</v>
      </c>
      <c r="C3179">
        <v>5</v>
      </c>
      <c r="D3179">
        <v>4</v>
      </c>
      <c r="E3179">
        <v>29</v>
      </c>
      <c r="F3179">
        <v>38</v>
      </c>
    </row>
    <row r="3180" spans="1:6">
      <c r="A3180" t="s">
        <v>1451</v>
      </c>
      <c r="B3180">
        <v>1</v>
      </c>
      <c r="C3180">
        <v>11</v>
      </c>
      <c r="D3180">
        <v>3</v>
      </c>
      <c r="E3180">
        <v>29</v>
      </c>
      <c r="F3180">
        <v>41</v>
      </c>
    </row>
    <row r="3181" spans="1:6">
      <c r="A3181" t="s">
        <v>3718</v>
      </c>
      <c r="B3181">
        <v>0</v>
      </c>
      <c r="C3181">
        <v>0</v>
      </c>
      <c r="D3181">
        <v>3</v>
      </c>
      <c r="E3181">
        <v>29</v>
      </c>
      <c r="F3181">
        <v>29</v>
      </c>
    </row>
    <row r="3182" spans="1:6">
      <c r="A3182" t="s">
        <v>747</v>
      </c>
      <c r="B3182">
        <v>1</v>
      </c>
      <c r="C3182">
        <v>10</v>
      </c>
      <c r="D3182">
        <v>3</v>
      </c>
      <c r="E3182">
        <v>29</v>
      </c>
      <c r="F3182">
        <v>41</v>
      </c>
    </row>
    <row r="3183" spans="1:6">
      <c r="A3183" t="s">
        <v>5449</v>
      </c>
      <c r="B3183">
        <v>1</v>
      </c>
      <c r="C3183">
        <v>10</v>
      </c>
      <c r="D3183">
        <v>3</v>
      </c>
      <c r="E3183">
        <v>29</v>
      </c>
      <c r="F3183">
        <v>42</v>
      </c>
    </row>
    <row r="3184" spans="1:6">
      <c r="A3184" t="s">
        <v>6014</v>
      </c>
      <c r="B3184">
        <v>1</v>
      </c>
      <c r="C3184">
        <v>2</v>
      </c>
      <c r="D3184">
        <v>3</v>
      </c>
      <c r="E3184">
        <v>29</v>
      </c>
      <c r="F3184">
        <v>31</v>
      </c>
    </row>
    <row r="3185" spans="1:6">
      <c r="A3185" t="s">
        <v>1576</v>
      </c>
      <c r="B3185">
        <v>1</v>
      </c>
      <c r="C3185">
        <v>17</v>
      </c>
      <c r="D3185">
        <v>3</v>
      </c>
      <c r="E3185">
        <v>29</v>
      </c>
      <c r="F3185">
        <v>57</v>
      </c>
    </row>
    <row r="3186" spans="1:6">
      <c r="A3186" t="s">
        <v>2812</v>
      </c>
      <c r="B3186">
        <v>1</v>
      </c>
      <c r="C3186">
        <v>13</v>
      </c>
      <c r="D3186">
        <v>3</v>
      </c>
      <c r="E3186">
        <v>29</v>
      </c>
      <c r="F3186">
        <v>53</v>
      </c>
    </row>
    <row r="3187" spans="1:6">
      <c r="A3187" t="s">
        <v>2452</v>
      </c>
      <c r="B3187">
        <v>0</v>
      </c>
      <c r="C3187">
        <v>0</v>
      </c>
      <c r="D3187">
        <v>2</v>
      </c>
      <c r="E3187">
        <v>29</v>
      </c>
      <c r="F3187">
        <v>29</v>
      </c>
    </row>
    <row r="3188" spans="1:6">
      <c r="A3188" t="s">
        <v>5804</v>
      </c>
      <c r="B3188">
        <v>0</v>
      </c>
      <c r="C3188">
        <v>0</v>
      </c>
      <c r="D3188">
        <v>2</v>
      </c>
      <c r="E3188">
        <v>29</v>
      </c>
      <c r="F3188">
        <v>29</v>
      </c>
    </row>
    <row r="3189" spans="1:6">
      <c r="A3189" t="s">
        <v>787</v>
      </c>
      <c r="B3189">
        <v>0</v>
      </c>
      <c r="C3189">
        <v>0</v>
      </c>
      <c r="D3189">
        <v>2</v>
      </c>
      <c r="E3189">
        <v>29</v>
      </c>
      <c r="F3189">
        <v>29</v>
      </c>
    </row>
    <row r="3190" spans="1:6">
      <c r="A3190" t="s">
        <v>5368</v>
      </c>
      <c r="B3190">
        <v>0</v>
      </c>
      <c r="C3190">
        <v>0</v>
      </c>
      <c r="D3190">
        <v>2</v>
      </c>
      <c r="E3190">
        <v>29</v>
      </c>
      <c r="F3190">
        <v>29</v>
      </c>
    </row>
    <row r="3191" spans="1:6">
      <c r="A3191" t="s">
        <v>3947</v>
      </c>
      <c r="B3191">
        <v>1</v>
      </c>
      <c r="C3191">
        <v>6</v>
      </c>
      <c r="D3191">
        <v>2</v>
      </c>
      <c r="E3191">
        <v>29</v>
      </c>
      <c r="F3191">
        <v>37</v>
      </c>
    </row>
    <row r="3192" spans="1:6">
      <c r="A3192" t="s">
        <v>3164</v>
      </c>
      <c r="B3192">
        <v>0</v>
      </c>
      <c r="C3192">
        <v>0</v>
      </c>
      <c r="D3192">
        <v>2</v>
      </c>
      <c r="E3192">
        <v>29</v>
      </c>
      <c r="F3192">
        <v>29</v>
      </c>
    </row>
    <row r="3193" spans="1:6">
      <c r="A3193" t="s">
        <v>5321</v>
      </c>
      <c r="B3193">
        <v>1</v>
      </c>
      <c r="C3193">
        <v>26</v>
      </c>
      <c r="D3193">
        <v>2</v>
      </c>
      <c r="E3193">
        <v>29</v>
      </c>
      <c r="F3193">
        <v>68</v>
      </c>
    </row>
    <row r="3194" spans="1:6">
      <c r="A3194" t="s">
        <v>2786</v>
      </c>
      <c r="B3194">
        <v>1</v>
      </c>
      <c r="C3194">
        <v>14</v>
      </c>
      <c r="D3194">
        <v>2</v>
      </c>
      <c r="E3194">
        <v>29</v>
      </c>
      <c r="F3194">
        <v>58</v>
      </c>
    </row>
    <row r="3195" spans="1:6">
      <c r="A3195" t="s">
        <v>5616</v>
      </c>
      <c r="B3195">
        <v>0</v>
      </c>
      <c r="C3195">
        <v>0</v>
      </c>
      <c r="D3195">
        <v>2</v>
      </c>
      <c r="E3195">
        <v>29</v>
      </c>
      <c r="F3195">
        <v>29</v>
      </c>
    </row>
    <row r="3196" spans="1:6">
      <c r="A3196" t="s">
        <v>3049</v>
      </c>
      <c r="B3196">
        <v>0</v>
      </c>
      <c r="C3196">
        <v>0</v>
      </c>
      <c r="D3196">
        <v>1</v>
      </c>
      <c r="E3196">
        <v>29</v>
      </c>
      <c r="F3196">
        <v>29</v>
      </c>
    </row>
    <row r="3197" spans="1:6">
      <c r="A3197" t="s">
        <v>1252</v>
      </c>
      <c r="B3197">
        <v>0</v>
      </c>
      <c r="C3197">
        <v>0</v>
      </c>
      <c r="D3197">
        <v>1</v>
      </c>
      <c r="E3197">
        <v>29</v>
      </c>
      <c r="F3197">
        <v>29</v>
      </c>
    </row>
    <row r="3198" spans="1:6">
      <c r="A3198" t="s">
        <v>2013</v>
      </c>
      <c r="B3198">
        <v>0</v>
      </c>
      <c r="C3198">
        <v>0</v>
      </c>
      <c r="D3198">
        <v>1</v>
      </c>
      <c r="E3198">
        <v>29</v>
      </c>
      <c r="F3198">
        <v>29</v>
      </c>
    </row>
    <row r="3199" spans="1:6">
      <c r="A3199" t="s">
        <v>5780</v>
      </c>
      <c r="B3199">
        <v>0</v>
      </c>
      <c r="C3199">
        <v>0</v>
      </c>
      <c r="D3199">
        <v>1</v>
      </c>
      <c r="E3199">
        <v>29</v>
      </c>
      <c r="F3199">
        <v>29</v>
      </c>
    </row>
    <row r="3200" spans="1:6">
      <c r="A3200" t="s">
        <v>5353</v>
      </c>
      <c r="B3200">
        <v>0</v>
      </c>
      <c r="C3200">
        <v>0</v>
      </c>
      <c r="D3200">
        <v>1</v>
      </c>
      <c r="E3200">
        <v>29</v>
      </c>
      <c r="F3200">
        <v>29</v>
      </c>
    </row>
    <row r="3201" spans="1:6">
      <c r="A3201" t="s">
        <v>5922</v>
      </c>
      <c r="B3201">
        <v>1</v>
      </c>
      <c r="C3201">
        <v>1</v>
      </c>
      <c r="D3201">
        <v>1</v>
      </c>
      <c r="E3201">
        <v>29</v>
      </c>
      <c r="F3201">
        <v>30</v>
      </c>
    </row>
    <row r="3202" spans="1:6">
      <c r="A3202" t="s">
        <v>997</v>
      </c>
      <c r="B3202">
        <v>0</v>
      </c>
      <c r="C3202">
        <v>0</v>
      </c>
      <c r="D3202">
        <v>1</v>
      </c>
      <c r="E3202">
        <v>29</v>
      </c>
      <c r="F3202">
        <v>29</v>
      </c>
    </row>
    <row r="3203" spans="1:6">
      <c r="A3203" t="s">
        <v>4374</v>
      </c>
      <c r="B3203">
        <v>0</v>
      </c>
      <c r="C3203">
        <v>0</v>
      </c>
      <c r="D3203">
        <v>1</v>
      </c>
      <c r="E3203">
        <v>29</v>
      </c>
      <c r="F3203">
        <v>29</v>
      </c>
    </row>
    <row r="3204" spans="1:6">
      <c r="A3204" t="s">
        <v>1050</v>
      </c>
      <c r="B3204">
        <v>0</v>
      </c>
      <c r="C3204">
        <v>0</v>
      </c>
      <c r="D3204">
        <v>1</v>
      </c>
      <c r="E3204">
        <v>29</v>
      </c>
      <c r="F3204">
        <v>29</v>
      </c>
    </row>
    <row r="3205" spans="1:6">
      <c r="A3205" t="s">
        <v>1421</v>
      </c>
      <c r="B3205">
        <v>0</v>
      </c>
      <c r="C3205">
        <v>0</v>
      </c>
      <c r="D3205">
        <v>1</v>
      </c>
      <c r="E3205">
        <v>29</v>
      </c>
      <c r="F3205">
        <v>29</v>
      </c>
    </row>
    <row r="3206" spans="1:6">
      <c r="A3206" t="s">
        <v>910</v>
      </c>
      <c r="B3206">
        <v>0</v>
      </c>
      <c r="C3206">
        <v>0</v>
      </c>
      <c r="D3206">
        <v>1</v>
      </c>
      <c r="E3206">
        <v>29</v>
      </c>
      <c r="F3206">
        <v>29</v>
      </c>
    </row>
    <row r="3207" spans="1:6">
      <c r="A3207" t="s">
        <v>5838</v>
      </c>
      <c r="B3207">
        <v>1</v>
      </c>
      <c r="C3207">
        <v>4</v>
      </c>
      <c r="D3207">
        <v>5</v>
      </c>
      <c r="E3207">
        <v>28</v>
      </c>
      <c r="F3207">
        <v>35</v>
      </c>
    </row>
    <row r="3208" spans="1:6">
      <c r="A3208" t="s">
        <v>1331</v>
      </c>
      <c r="B3208">
        <v>1</v>
      </c>
      <c r="C3208">
        <v>3</v>
      </c>
      <c r="D3208">
        <v>5</v>
      </c>
      <c r="E3208">
        <v>28</v>
      </c>
      <c r="F3208">
        <v>35</v>
      </c>
    </row>
    <row r="3209" spans="1:6">
      <c r="A3209" t="s">
        <v>1702</v>
      </c>
      <c r="B3209">
        <v>1</v>
      </c>
      <c r="C3209">
        <v>5</v>
      </c>
      <c r="D3209">
        <v>5</v>
      </c>
      <c r="E3209">
        <v>28</v>
      </c>
      <c r="F3209">
        <v>34</v>
      </c>
    </row>
    <row r="3210" spans="1:6">
      <c r="A3210" t="s">
        <v>2411</v>
      </c>
      <c r="B3210">
        <v>1</v>
      </c>
      <c r="C3210">
        <v>1</v>
      </c>
      <c r="D3210">
        <v>5</v>
      </c>
      <c r="E3210">
        <v>28</v>
      </c>
      <c r="F3210">
        <v>30</v>
      </c>
    </row>
    <row r="3211" spans="1:6">
      <c r="A3211" t="s">
        <v>5968</v>
      </c>
      <c r="B3211">
        <v>1</v>
      </c>
      <c r="C3211">
        <v>3</v>
      </c>
      <c r="D3211">
        <v>5</v>
      </c>
      <c r="E3211">
        <v>28</v>
      </c>
      <c r="F3211">
        <v>37</v>
      </c>
    </row>
    <row r="3212" spans="1:6">
      <c r="A3212" t="s">
        <v>2194</v>
      </c>
      <c r="B3212">
        <v>1</v>
      </c>
      <c r="C3212">
        <v>15</v>
      </c>
      <c r="D3212">
        <v>4</v>
      </c>
      <c r="E3212">
        <v>28</v>
      </c>
      <c r="F3212">
        <v>48</v>
      </c>
    </row>
    <row r="3213" spans="1:6">
      <c r="A3213" t="s">
        <v>5199</v>
      </c>
      <c r="B3213">
        <v>1</v>
      </c>
      <c r="C3213">
        <v>6</v>
      </c>
      <c r="D3213">
        <v>4</v>
      </c>
      <c r="E3213">
        <v>28</v>
      </c>
      <c r="F3213">
        <v>39</v>
      </c>
    </row>
    <row r="3214" spans="1:6">
      <c r="A3214" t="s">
        <v>4695</v>
      </c>
      <c r="B3214">
        <v>1</v>
      </c>
      <c r="C3214">
        <v>3</v>
      </c>
      <c r="D3214">
        <v>4</v>
      </c>
      <c r="E3214">
        <v>28</v>
      </c>
      <c r="F3214">
        <v>33</v>
      </c>
    </row>
    <row r="3215" spans="1:6">
      <c r="A3215" t="s">
        <v>2221</v>
      </c>
      <c r="B3215">
        <v>1</v>
      </c>
      <c r="C3215">
        <v>18</v>
      </c>
      <c r="D3215">
        <v>4</v>
      </c>
      <c r="E3215">
        <v>28</v>
      </c>
      <c r="F3215">
        <v>55</v>
      </c>
    </row>
    <row r="3216" spans="1:6">
      <c r="A3216" t="s">
        <v>1470</v>
      </c>
      <c r="B3216">
        <v>0</v>
      </c>
      <c r="C3216">
        <v>0</v>
      </c>
      <c r="D3216">
        <v>3</v>
      </c>
      <c r="E3216">
        <v>28</v>
      </c>
      <c r="F3216">
        <v>28</v>
      </c>
    </row>
    <row r="3217" spans="1:6">
      <c r="A3217" t="s">
        <v>4440</v>
      </c>
      <c r="B3217">
        <v>1</v>
      </c>
      <c r="C3217">
        <v>3</v>
      </c>
      <c r="D3217">
        <v>3</v>
      </c>
      <c r="E3217">
        <v>28</v>
      </c>
      <c r="F3217">
        <v>31</v>
      </c>
    </row>
    <row r="3218" spans="1:6">
      <c r="A3218" t="s">
        <v>4982</v>
      </c>
      <c r="B3218">
        <v>1</v>
      </c>
      <c r="C3218">
        <v>6</v>
      </c>
      <c r="D3218">
        <v>3</v>
      </c>
      <c r="E3218">
        <v>28</v>
      </c>
      <c r="F3218">
        <v>47</v>
      </c>
    </row>
    <row r="3219" spans="1:6">
      <c r="A3219" t="s">
        <v>2821</v>
      </c>
      <c r="B3219">
        <v>0</v>
      </c>
      <c r="C3219">
        <v>0</v>
      </c>
      <c r="D3219">
        <v>3</v>
      </c>
      <c r="E3219">
        <v>28</v>
      </c>
      <c r="F3219">
        <v>28</v>
      </c>
    </row>
    <row r="3220" spans="1:6">
      <c r="A3220" t="s">
        <v>1409</v>
      </c>
      <c r="B3220">
        <v>1</v>
      </c>
      <c r="C3220">
        <v>2</v>
      </c>
      <c r="D3220">
        <v>3</v>
      </c>
      <c r="E3220">
        <v>28</v>
      </c>
      <c r="F3220">
        <v>35</v>
      </c>
    </row>
    <row r="3221" spans="1:6">
      <c r="A3221" t="s">
        <v>2504</v>
      </c>
      <c r="B3221">
        <v>1</v>
      </c>
      <c r="C3221">
        <v>1</v>
      </c>
      <c r="D3221">
        <v>3</v>
      </c>
      <c r="E3221">
        <v>28</v>
      </c>
      <c r="F3221">
        <v>29</v>
      </c>
    </row>
    <row r="3222" spans="1:6">
      <c r="A3222" t="s">
        <v>4708</v>
      </c>
      <c r="B3222">
        <v>1</v>
      </c>
      <c r="C3222">
        <v>16</v>
      </c>
      <c r="D3222">
        <v>3</v>
      </c>
      <c r="E3222">
        <v>28</v>
      </c>
      <c r="F3222">
        <v>58</v>
      </c>
    </row>
    <row r="3223" spans="1:6">
      <c r="A3223" t="s">
        <v>1265</v>
      </c>
      <c r="B3223">
        <v>1</v>
      </c>
      <c r="C3223">
        <v>1</v>
      </c>
      <c r="D3223">
        <v>3</v>
      </c>
      <c r="E3223">
        <v>28</v>
      </c>
      <c r="F3223">
        <v>29</v>
      </c>
    </row>
    <row r="3224" spans="1:6">
      <c r="A3224" t="s">
        <v>5078</v>
      </c>
      <c r="B3224">
        <v>1</v>
      </c>
      <c r="C3224">
        <v>18</v>
      </c>
      <c r="D3224">
        <v>3</v>
      </c>
      <c r="E3224">
        <v>28</v>
      </c>
      <c r="F3224">
        <v>52</v>
      </c>
    </row>
    <row r="3225" spans="1:6">
      <c r="A3225" t="s">
        <v>5888</v>
      </c>
      <c r="B3225">
        <v>1</v>
      </c>
      <c r="C3225">
        <v>1</v>
      </c>
      <c r="D3225">
        <v>2</v>
      </c>
      <c r="E3225">
        <v>28</v>
      </c>
      <c r="F3225">
        <v>29</v>
      </c>
    </row>
    <row r="3226" spans="1:6">
      <c r="A3226" t="s">
        <v>3953</v>
      </c>
      <c r="B3226">
        <v>0</v>
      </c>
      <c r="C3226">
        <v>0</v>
      </c>
      <c r="D3226">
        <v>2</v>
      </c>
      <c r="E3226">
        <v>28</v>
      </c>
      <c r="F3226">
        <v>28</v>
      </c>
    </row>
    <row r="3227" spans="1:6">
      <c r="A3227" t="s">
        <v>1602</v>
      </c>
      <c r="B3227">
        <v>1</v>
      </c>
      <c r="C3227">
        <v>1</v>
      </c>
      <c r="D3227">
        <v>2</v>
      </c>
      <c r="E3227">
        <v>28</v>
      </c>
      <c r="F3227">
        <v>29</v>
      </c>
    </row>
    <row r="3228" spans="1:6">
      <c r="A3228" t="s">
        <v>1090</v>
      </c>
      <c r="B3228">
        <v>0</v>
      </c>
      <c r="C3228">
        <v>0</v>
      </c>
      <c r="D3228">
        <v>2</v>
      </c>
      <c r="E3228">
        <v>28</v>
      </c>
      <c r="F3228">
        <v>28</v>
      </c>
    </row>
    <row r="3229" spans="1:6">
      <c r="A3229" t="s">
        <v>3761</v>
      </c>
      <c r="B3229">
        <v>0</v>
      </c>
      <c r="C3229">
        <v>0</v>
      </c>
      <c r="D3229">
        <v>2</v>
      </c>
      <c r="E3229">
        <v>28</v>
      </c>
      <c r="F3229">
        <v>28</v>
      </c>
    </row>
    <row r="3230" spans="1:6">
      <c r="A3230" t="s">
        <v>3387</v>
      </c>
      <c r="B3230">
        <v>0</v>
      </c>
      <c r="C3230">
        <v>0</v>
      </c>
      <c r="D3230">
        <v>2</v>
      </c>
      <c r="E3230">
        <v>28</v>
      </c>
      <c r="F3230">
        <v>28</v>
      </c>
    </row>
    <row r="3231" spans="1:6">
      <c r="A3231" t="s">
        <v>5220</v>
      </c>
      <c r="B3231">
        <v>0</v>
      </c>
      <c r="C3231">
        <v>0</v>
      </c>
      <c r="D3231">
        <v>2</v>
      </c>
      <c r="E3231">
        <v>28</v>
      </c>
      <c r="F3231">
        <v>28</v>
      </c>
    </row>
    <row r="3232" spans="1:6">
      <c r="A3232" t="s">
        <v>5675</v>
      </c>
      <c r="B3232">
        <v>0</v>
      </c>
      <c r="C3232">
        <v>0</v>
      </c>
      <c r="D3232">
        <v>2</v>
      </c>
      <c r="E3232">
        <v>28</v>
      </c>
      <c r="F3232">
        <v>28</v>
      </c>
    </row>
    <row r="3233" spans="1:6">
      <c r="A3233" t="s">
        <v>3343</v>
      </c>
      <c r="B3233">
        <v>0</v>
      </c>
      <c r="C3233">
        <v>0</v>
      </c>
      <c r="D3233">
        <v>2</v>
      </c>
      <c r="E3233">
        <v>28</v>
      </c>
      <c r="F3233">
        <v>28</v>
      </c>
    </row>
    <row r="3234" spans="1:6">
      <c r="A3234" t="s">
        <v>1739</v>
      </c>
      <c r="B3234">
        <v>0</v>
      </c>
      <c r="C3234">
        <v>0</v>
      </c>
      <c r="D3234">
        <v>2</v>
      </c>
      <c r="E3234">
        <v>28</v>
      </c>
      <c r="F3234">
        <v>28</v>
      </c>
    </row>
    <row r="3235" spans="1:6">
      <c r="A3235" t="s">
        <v>4496</v>
      </c>
      <c r="B3235">
        <v>0</v>
      </c>
      <c r="C3235">
        <v>0</v>
      </c>
      <c r="D3235">
        <v>2</v>
      </c>
      <c r="E3235">
        <v>28</v>
      </c>
      <c r="F3235">
        <v>28</v>
      </c>
    </row>
    <row r="3236" spans="1:6">
      <c r="A3236" t="s">
        <v>6044</v>
      </c>
      <c r="B3236">
        <v>0</v>
      </c>
      <c r="C3236">
        <v>0</v>
      </c>
      <c r="D3236">
        <v>2</v>
      </c>
      <c r="E3236">
        <v>28</v>
      </c>
      <c r="F3236">
        <v>28</v>
      </c>
    </row>
    <row r="3237" spans="1:6">
      <c r="A3237" t="s">
        <v>4784</v>
      </c>
      <c r="B3237">
        <v>0</v>
      </c>
      <c r="C3237">
        <v>0</v>
      </c>
      <c r="D3237">
        <v>1</v>
      </c>
      <c r="E3237">
        <v>28</v>
      </c>
      <c r="F3237">
        <v>28</v>
      </c>
    </row>
    <row r="3238" spans="1:6">
      <c r="A3238" t="s">
        <v>3961</v>
      </c>
      <c r="B3238">
        <v>0</v>
      </c>
      <c r="C3238">
        <v>0</v>
      </c>
      <c r="D3238">
        <v>1</v>
      </c>
      <c r="E3238">
        <v>28</v>
      </c>
      <c r="F3238">
        <v>28</v>
      </c>
    </row>
    <row r="3239" spans="1:6">
      <c r="A3239" t="s">
        <v>1954</v>
      </c>
      <c r="B3239">
        <v>0</v>
      </c>
      <c r="C3239">
        <v>0</v>
      </c>
      <c r="D3239">
        <v>1</v>
      </c>
      <c r="E3239">
        <v>28</v>
      </c>
      <c r="F3239">
        <v>28</v>
      </c>
    </row>
    <row r="3240" spans="1:6">
      <c r="A3240" t="s">
        <v>3350</v>
      </c>
      <c r="B3240">
        <v>0</v>
      </c>
      <c r="C3240">
        <v>0</v>
      </c>
      <c r="D3240">
        <v>1</v>
      </c>
      <c r="E3240">
        <v>28</v>
      </c>
      <c r="F3240">
        <v>28</v>
      </c>
    </row>
    <row r="3241" spans="1:6">
      <c r="A3241" t="s">
        <v>2971</v>
      </c>
      <c r="B3241">
        <v>0</v>
      </c>
      <c r="C3241">
        <v>0</v>
      </c>
      <c r="D3241">
        <v>1</v>
      </c>
      <c r="E3241">
        <v>28</v>
      </c>
      <c r="F3241">
        <v>28</v>
      </c>
    </row>
    <row r="3242" spans="1:6">
      <c r="A3242" t="s">
        <v>5567</v>
      </c>
      <c r="B3242">
        <v>0</v>
      </c>
      <c r="C3242">
        <v>0</v>
      </c>
      <c r="D3242">
        <v>1</v>
      </c>
      <c r="E3242">
        <v>28</v>
      </c>
      <c r="F3242">
        <v>28</v>
      </c>
    </row>
    <row r="3243" spans="1:6">
      <c r="A3243" t="s">
        <v>2861</v>
      </c>
      <c r="B3243">
        <v>0</v>
      </c>
      <c r="C3243">
        <v>0</v>
      </c>
      <c r="D3243">
        <v>1</v>
      </c>
      <c r="E3243">
        <v>28</v>
      </c>
      <c r="F3243">
        <v>28</v>
      </c>
    </row>
    <row r="3244" spans="1:6">
      <c r="A3244" t="s">
        <v>2113</v>
      </c>
      <c r="B3244">
        <v>0</v>
      </c>
      <c r="C3244">
        <v>0</v>
      </c>
      <c r="D3244">
        <v>1</v>
      </c>
      <c r="E3244">
        <v>28</v>
      </c>
      <c r="F3244">
        <v>28</v>
      </c>
    </row>
    <row r="3245" spans="1:6">
      <c r="A3245" t="s">
        <v>4913</v>
      </c>
      <c r="B3245">
        <v>1</v>
      </c>
      <c r="C3245">
        <v>2380</v>
      </c>
      <c r="D3245">
        <v>1</v>
      </c>
      <c r="E3245">
        <v>28</v>
      </c>
      <c r="F3245">
        <v>3137</v>
      </c>
    </row>
    <row r="3246" spans="1:6">
      <c r="A3246" t="s">
        <v>3041</v>
      </c>
      <c r="B3246">
        <v>0</v>
      </c>
      <c r="C3246">
        <v>0</v>
      </c>
      <c r="D3246">
        <v>1</v>
      </c>
      <c r="E3246">
        <v>28</v>
      </c>
      <c r="F3246">
        <v>28</v>
      </c>
    </row>
    <row r="3247" spans="1:6">
      <c r="A3247" t="s">
        <v>3697</v>
      </c>
      <c r="B3247">
        <v>0</v>
      </c>
      <c r="C3247">
        <v>0</v>
      </c>
      <c r="D3247">
        <v>1</v>
      </c>
      <c r="E3247">
        <v>28</v>
      </c>
      <c r="F3247">
        <v>28</v>
      </c>
    </row>
    <row r="3248" spans="1:6">
      <c r="A3248" t="s">
        <v>4604</v>
      </c>
      <c r="B3248">
        <v>0</v>
      </c>
      <c r="C3248">
        <v>0</v>
      </c>
      <c r="D3248">
        <v>1</v>
      </c>
      <c r="E3248">
        <v>28</v>
      </c>
      <c r="F3248">
        <v>28</v>
      </c>
    </row>
    <row r="3249" spans="1:6">
      <c r="A3249" t="s">
        <v>672</v>
      </c>
      <c r="B3249">
        <v>0</v>
      </c>
      <c r="C3249">
        <v>0</v>
      </c>
      <c r="D3249">
        <v>1</v>
      </c>
      <c r="E3249">
        <v>28</v>
      </c>
      <c r="F3249">
        <v>28</v>
      </c>
    </row>
    <row r="3250" spans="1:6">
      <c r="A3250" t="s">
        <v>1278</v>
      </c>
      <c r="B3250">
        <v>0</v>
      </c>
      <c r="C3250">
        <v>0</v>
      </c>
      <c r="D3250">
        <v>1</v>
      </c>
      <c r="E3250">
        <v>28</v>
      </c>
      <c r="F3250">
        <v>28</v>
      </c>
    </row>
    <row r="3251" spans="1:6">
      <c r="A3251" t="s">
        <v>1705</v>
      </c>
      <c r="B3251">
        <v>1</v>
      </c>
      <c r="C3251">
        <v>1</v>
      </c>
      <c r="D3251">
        <v>5</v>
      </c>
      <c r="E3251">
        <v>27</v>
      </c>
      <c r="F3251">
        <v>30</v>
      </c>
    </row>
    <row r="3252" spans="1:6">
      <c r="A3252" t="s">
        <v>2598</v>
      </c>
      <c r="B3252">
        <v>1</v>
      </c>
      <c r="C3252">
        <v>10</v>
      </c>
      <c r="D3252">
        <v>5</v>
      </c>
      <c r="E3252">
        <v>27</v>
      </c>
      <c r="F3252">
        <v>41</v>
      </c>
    </row>
    <row r="3253" spans="1:6">
      <c r="A3253" t="s">
        <v>2718</v>
      </c>
      <c r="B3253">
        <v>1</v>
      </c>
      <c r="C3253">
        <v>6</v>
      </c>
      <c r="D3253">
        <v>5</v>
      </c>
      <c r="E3253">
        <v>27</v>
      </c>
      <c r="F3253">
        <v>36</v>
      </c>
    </row>
    <row r="3254" spans="1:6">
      <c r="A3254" t="s">
        <v>3746</v>
      </c>
      <c r="B3254">
        <v>1</v>
      </c>
      <c r="C3254">
        <v>5</v>
      </c>
      <c r="D3254">
        <v>5</v>
      </c>
      <c r="E3254">
        <v>27</v>
      </c>
      <c r="F3254">
        <v>34</v>
      </c>
    </row>
    <row r="3255" spans="1:6">
      <c r="A3255" t="s">
        <v>5288</v>
      </c>
      <c r="B3255">
        <v>1</v>
      </c>
      <c r="C3255">
        <v>7</v>
      </c>
      <c r="D3255">
        <v>5</v>
      </c>
      <c r="E3255">
        <v>27</v>
      </c>
      <c r="F3255">
        <v>34</v>
      </c>
    </row>
    <row r="3256" spans="1:6">
      <c r="A3256" t="s">
        <v>3546</v>
      </c>
      <c r="B3256">
        <v>1</v>
      </c>
      <c r="C3256">
        <v>14</v>
      </c>
      <c r="D3256">
        <v>5</v>
      </c>
      <c r="E3256">
        <v>27</v>
      </c>
      <c r="F3256">
        <v>46</v>
      </c>
    </row>
    <row r="3257" spans="1:6">
      <c r="A3257" t="s">
        <v>3295</v>
      </c>
      <c r="B3257">
        <v>1</v>
      </c>
      <c r="C3257">
        <v>1</v>
      </c>
      <c r="D3257">
        <v>5</v>
      </c>
      <c r="E3257">
        <v>27</v>
      </c>
      <c r="F3257">
        <v>29</v>
      </c>
    </row>
    <row r="3258" spans="1:6">
      <c r="A3258" t="s">
        <v>1460</v>
      </c>
      <c r="B3258">
        <v>1</v>
      </c>
      <c r="C3258">
        <v>6</v>
      </c>
      <c r="D3258">
        <v>5</v>
      </c>
      <c r="E3258">
        <v>27</v>
      </c>
      <c r="F3258">
        <v>36</v>
      </c>
    </row>
    <row r="3259" spans="1:6">
      <c r="A3259" t="s">
        <v>4277</v>
      </c>
      <c r="B3259">
        <v>1</v>
      </c>
      <c r="C3259">
        <v>9</v>
      </c>
      <c r="D3259">
        <v>4</v>
      </c>
      <c r="E3259">
        <v>27</v>
      </c>
      <c r="F3259">
        <v>40</v>
      </c>
    </row>
    <row r="3260" spans="1:6">
      <c r="A3260" t="s">
        <v>1307</v>
      </c>
      <c r="B3260">
        <v>1</v>
      </c>
      <c r="C3260">
        <v>4</v>
      </c>
      <c r="D3260">
        <v>4</v>
      </c>
      <c r="E3260">
        <v>27</v>
      </c>
      <c r="F3260">
        <v>36</v>
      </c>
    </row>
    <row r="3261" spans="1:6">
      <c r="A3261" t="s">
        <v>4930</v>
      </c>
      <c r="B3261">
        <v>1</v>
      </c>
      <c r="C3261">
        <v>4</v>
      </c>
      <c r="D3261">
        <v>4</v>
      </c>
      <c r="E3261">
        <v>27</v>
      </c>
      <c r="F3261">
        <v>31</v>
      </c>
    </row>
    <row r="3262" spans="1:6">
      <c r="A3262" t="s">
        <v>2258</v>
      </c>
      <c r="B3262">
        <v>1</v>
      </c>
      <c r="C3262">
        <v>6</v>
      </c>
      <c r="D3262">
        <v>4</v>
      </c>
      <c r="E3262">
        <v>27</v>
      </c>
      <c r="F3262">
        <v>38</v>
      </c>
    </row>
    <row r="3263" spans="1:6">
      <c r="A3263" t="s">
        <v>271</v>
      </c>
      <c r="B3263">
        <v>1</v>
      </c>
      <c r="C3263">
        <v>6</v>
      </c>
      <c r="D3263">
        <v>4</v>
      </c>
      <c r="E3263">
        <v>27</v>
      </c>
      <c r="F3263">
        <v>33</v>
      </c>
    </row>
    <row r="3264" spans="1:6">
      <c r="A3264" t="s">
        <v>5974</v>
      </c>
      <c r="B3264">
        <v>1</v>
      </c>
      <c r="C3264">
        <v>13</v>
      </c>
      <c r="D3264">
        <v>4</v>
      </c>
      <c r="E3264">
        <v>27</v>
      </c>
      <c r="F3264">
        <v>52</v>
      </c>
    </row>
    <row r="3265" spans="1:6">
      <c r="A3265" t="s">
        <v>4312</v>
      </c>
      <c r="B3265">
        <v>1</v>
      </c>
      <c r="C3265">
        <v>8</v>
      </c>
      <c r="D3265">
        <v>4</v>
      </c>
      <c r="E3265">
        <v>27</v>
      </c>
      <c r="F3265">
        <v>38</v>
      </c>
    </row>
    <row r="3266" spans="1:6">
      <c r="A3266" t="s">
        <v>5999</v>
      </c>
      <c r="B3266">
        <v>1</v>
      </c>
      <c r="C3266">
        <v>1</v>
      </c>
      <c r="D3266">
        <v>4</v>
      </c>
      <c r="E3266">
        <v>27</v>
      </c>
      <c r="F3266">
        <v>28</v>
      </c>
    </row>
    <row r="3267" spans="1:6">
      <c r="A3267" t="s">
        <v>5614</v>
      </c>
      <c r="B3267">
        <v>1</v>
      </c>
      <c r="C3267">
        <v>5</v>
      </c>
      <c r="D3267">
        <v>4</v>
      </c>
      <c r="E3267">
        <v>27</v>
      </c>
      <c r="F3267">
        <v>33</v>
      </c>
    </row>
    <row r="3268" spans="1:6">
      <c r="A3268" t="s">
        <v>399</v>
      </c>
      <c r="B3268">
        <v>1</v>
      </c>
      <c r="C3268">
        <v>5</v>
      </c>
      <c r="D3268">
        <v>3</v>
      </c>
      <c r="E3268">
        <v>27</v>
      </c>
      <c r="F3268">
        <v>33</v>
      </c>
    </row>
    <row r="3269" spans="1:6">
      <c r="A3269" t="s">
        <v>1478</v>
      </c>
      <c r="B3269">
        <v>1</v>
      </c>
      <c r="C3269">
        <v>4</v>
      </c>
      <c r="D3269">
        <v>3</v>
      </c>
      <c r="E3269">
        <v>27</v>
      </c>
      <c r="F3269">
        <v>32</v>
      </c>
    </row>
    <row r="3270" spans="1:6">
      <c r="A3270" t="s">
        <v>2014</v>
      </c>
      <c r="B3270">
        <v>1</v>
      </c>
      <c r="C3270">
        <v>3</v>
      </c>
      <c r="D3270">
        <v>3</v>
      </c>
      <c r="E3270">
        <v>27</v>
      </c>
      <c r="F3270">
        <v>34</v>
      </c>
    </row>
    <row r="3271" spans="1:6">
      <c r="A3271" t="s">
        <v>5195</v>
      </c>
      <c r="B3271">
        <v>1</v>
      </c>
      <c r="C3271">
        <v>1</v>
      </c>
      <c r="D3271">
        <v>3</v>
      </c>
      <c r="E3271">
        <v>27</v>
      </c>
      <c r="F3271">
        <v>28</v>
      </c>
    </row>
    <row r="3272" spans="1:6">
      <c r="A3272" t="s">
        <v>1631</v>
      </c>
      <c r="B3272">
        <v>1</v>
      </c>
      <c r="C3272">
        <v>14</v>
      </c>
      <c r="D3272">
        <v>3</v>
      </c>
      <c r="E3272">
        <v>27</v>
      </c>
      <c r="F3272">
        <v>46</v>
      </c>
    </row>
    <row r="3273" spans="1:6">
      <c r="A3273" t="s">
        <v>1325</v>
      </c>
      <c r="B3273">
        <v>0</v>
      </c>
      <c r="C3273">
        <v>0</v>
      </c>
      <c r="D3273">
        <v>2</v>
      </c>
      <c r="E3273">
        <v>27</v>
      </c>
      <c r="F3273">
        <v>27</v>
      </c>
    </row>
    <row r="3274" spans="1:6">
      <c r="A3274" t="s">
        <v>3745</v>
      </c>
      <c r="B3274">
        <v>1</v>
      </c>
      <c r="C3274">
        <v>5</v>
      </c>
      <c r="D3274">
        <v>2</v>
      </c>
      <c r="E3274">
        <v>27</v>
      </c>
      <c r="F3274">
        <v>34</v>
      </c>
    </row>
    <row r="3275" spans="1:6">
      <c r="A3275" t="s">
        <v>3912</v>
      </c>
      <c r="B3275">
        <v>1</v>
      </c>
      <c r="C3275">
        <v>28</v>
      </c>
      <c r="D3275">
        <v>2</v>
      </c>
      <c r="E3275">
        <v>27</v>
      </c>
      <c r="F3275">
        <v>68</v>
      </c>
    </row>
    <row r="3276" spans="1:6">
      <c r="A3276" t="s">
        <v>1408</v>
      </c>
      <c r="B3276">
        <v>1</v>
      </c>
      <c r="C3276">
        <v>23</v>
      </c>
      <c r="D3276">
        <v>2</v>
      </c>
      <c r="E3276">
        <v>27</v>
      </c>
      <c r="F3276">
        <v>57</v>
      </c>
    </row>
    <row r="3277" spans="1:6">
      <c r="A3277" t="s">
        <v>5753</v>
      </c>
      <c r="B3277">
        <v>0</v>
      </c>
      <c r="C3277">
        <v>0</v>
      </c>
      <c r="D3277">
        <v>2</v>
      </c>
      <c r="E3277">
        <v>27</v>
      </c>
      <c r="F3277">
        <v>27</v>
      </c>
    </row>
    <row r="3278" spans="1:6">
      <c r="A3278" t="s">
        <v>1522</v>
      </c>
      <c r="B3278">
        <v>1</v>
      </c>
      <c r="C3278">
        <v>1</v>
      </c>
      <c r="D3278">
        <v>2</v>
      </c>
      <c r="E3278">
        <v>27</v>
      </c>
      <c r="F3278">
        <v>28</v>
      </c>
    </row>
    <row r="3279" spans="1:6">
      <c r="A3279" t="s">
        <v>5607</v>
      </c>
      <c r="B3279">
        <v>1</v>
      </c>
      <c r="C3279">
        <v>26</v>
      </c>
      <c r="D3279">
        <v>2</v>
      </c>
      <c r="E3279">
        <v>27</v>
      </c>
      <c r="F3279">
        <v>65</v>
      </c>
    </row>
    <row r="3280" spans="1:6">
      <c r="A3280" t="s">
        <v>2239</v>
      </c>
      <c r="B3280">
        <v>0</v>
      </c>
      <c r="C3280">
        <v>0</v>
      </c>
      <c r="D3280">
        <v>2</v>
      </c>
      <c r="E3280">
        <v>27</v>
      </c>
      <c r="F3280">
        <v>27</v>
      </c>
    </row>
    <row r="3281" spans="1:6">
      <c r="A3281" t="s">
        <v>303</v>
      </c>
      <c r="B3281">
        <v>1</v>
      </c>
      <c r="C3281">
        <v>8</v>
      </c>
      <c r="D3281">
        <v>2</v>
      </c>
      <c r="E3281">
        <v>27</v>
      </c>
      <c r="F3281">
        <v>35</v>
      </c>
    </row>
    <row r="3282" spans="1:6">
      <c r="A3282" t="s">
        <v>5572</v>
      </c>
      <c r="B3282">
        <v>0</v>
      </c>
      <c r="C3282">
        <v>0</v>
      </c>
      <c r="D3282">
        <v>2</v>
      </c>
      <c r="E3282">
        <v>27</v>
      </c>
      <c r="F3282">
        <v>27</v>
      </c>
    </row>
    <row r="3283" spans="1:6">
      <c r="A3283" t="s">
        <v>403</v>
      </c>
      <c r="B3283">
        <v>1</v>
      </c>
      <c r="C3283">
        <v>25</v>
      </c>
      <c r="D3283">
        <v>2</v>
      </c>
      <c r="E3283">
        <v>27</v>
      </c>
      <c r="F3283">
        <v>61</v>
      </c>
    </row>
    <row r="3284" spans="1:6">
      <c r="A3284" t="s">
        <v>3783</v>
      </c>
      <c r="B3284">
        <v>0</v>
      </c>
      <c r="C3284">
        <v>0</v>
      </c>
      <c r="D3284">
        <v>1</v>
      </c>
      <c r="E3284">
        <v>27</v>
      </c>
      <c r="F3284">
        <v>27</v>
      </c>
    </row>
    <row r="3285" spans="1:6">
      <c r="A3285" t="s">
        <v>769</v>
      </c>
      <c r="B3285">
        <v>0</v>
      </c>
      <c r="C3285">
        <v>0</v>
      </c>
      <c r="D3285">
        <v>1</v>
      </c>
      <c r="E3285">
        <v>27</v>
      </c>
      <c r="F3285">
        <v>27</v>
      </c>
    </row>
    <row r="3286" spans="1:6">
      <c r="A3286" t="s">
        <v>1991</v>
      </c>
      <c r="B3286">
        <v>0</v>
      </c>
      <c r="C3286">
        <v>0</v>
      </c>
      <c r="D3286">
        <v>1</v>
      </c>
      <c r="E3286">
        <v>27</v>
      </c>
      <c r="F3286">
        <v>27</v>
      </c>
    </row>
    <row r="3287" spans="1:6">
      <c r="A3287" t="s">
        <v>3542</v>
      </c>
      <c r="B3287">
        <v>0</v>
      </c>
      <c r="C3287">
        <v>0</v>
      </c>
      <c r="D3287">
        <v>1</v>
      </c>
      <c r="E3287">
        <v>27</v>
      </c>
      <c r="F3287">
        <v>27</v>
      </c>
    </row>
    <row r="3288" spans="1:6">
      <c r="A3288" t="s">
        <v>926</v>
      </c>
      <c r="B3288">
        <v>0</v>
      </c>
      <c r="C3288">
        <v>0</v>
      </c>
      <c r="D3288">
        <v>1</v>
      </c>
      <c r="E3288">
        <v>27</v>
      </c>
      <c r="F3288">
        <v>27</v>
      </c>
    </row>
    <row r="3289" spans="1:6">
      <c r="A3289" t="s">
        <v>5157</v>
      </c>
      <c r="B3289">
        <v>0</v>
      </c>
      <c r="C3289">
        <v>0</v>
      </c>
      <c r="D3289">
        <v>1</v>
      </c>
      <c r="E3289">
        <v>27</v>
      </c>
      <c r="F3289">
        <v>27</v>
      </c>
    </row>
    <row r="3290" spans="1:6">
      <c r="A3290" t="s">
        <v>621</v>
      </c>
      <c r="B3290">
        <v>0</v>
      </c>
      <c r="C3290">
        <v>0</v>
      </c>
      <c r="D3290">
        <v>1</v>
      </c>
      <c r="E3290">
        <v>27</v>
      </c>
      <c r="F3290">
        <v>27</v>
      </c>
    </row>
    <row r="3291" spans="1:6">
      <c r="A3291" t="s">
        <v>3214</v>
      </c>
      <c r="B3291">
        <v>0</v>
      </c>
      <c r="C3291">
        <v>0</v>
      </c>
      <c r="D3291">
        <v>1</v>
      </c>
      <c r="E3291">
        <v>27</v>
      </c>
      <c r="F3291">
        <v>27</v>
      </c>
    </row>
    <row r="3292" spans="1:6">
      <c r="A3292" t="s">
        <v>4316</v>
      </c>
      <c r="B3292">
        <v>0</v>
      </c>
      <c r="C3292">
        <v>0</v>
      </c>
      <c r="D3292">
        <v>1</v>
      </c>
      <c r="E3292">
        <v>27</v>
      </c>
      <c r="F3292">
        <v>27</v>
      </c>
    </row>
    <row r="3293" spans="1:6">
      <c r="A3293" t="s">
        <v>1977</v>
      </c>
      <c r="B3293">
        <v>0</v>
      </c>
      <c r="C3293">
        <v>0</v>
      </c>
      <c r="D3293">
        <v>1</v>
      </c>
      <c r="E3293">
        <v>27</v>
      </c>
      <c r="F3293">
        <v>27</v>
      </c>
    </row>
    <row r="3294" spans="1:6">
      <c r="A3294" t="s">
        <v>3025</v>
      </c>
      <c r="B3294">
        <v>0</v>
      </c>
      <c r="C3294">
        <v>0</v>
      </c>
      <c r="D3294">
        <v>1</v>
      </c>
      <c r="E3294">
        <v>27</v>
      </c>
      <c r="F3294">
        <v>27</v>
      </c>
    </row>
    <row r="3295" spans="1:6">
      <c r="A3295" t="s">
        <v>2395</v>
      </c>
      <c r="B3295">
        <v>0</v>
      </c>
      <c r="C3295">
        <v>0</v>
      </c>
      <c r="D3295">
        <v>1</v>
      </c>
      <c r="E3295">
        <v>27</v>
      </c>
      <c r="F3295">
        <v>27</v>
      </c>
    </row>
    <row r="3296" spans="1:6">
      <c r="A3296" t="s">
        <v>4290</v>
      </c>
      <c r="B3296">
        <v>0</v>
      </c>
      <c r="C3296">
        <v>0</v>
      </c>
      <c r="D3296">
        <v>1</v>
      </c>
      <c r="E3296">
        <v>27</v>
      </c>
      <c r="F3296">
        <v>27</v>
      </c>
    </row>
    <row r="3297" spans="1:6">
      <c r="A3297" t="s">
        <v>1070</v>
      </c>
      <c r="B3297">
        <v>1</v>
      </c>
      <c r="C3297">
        <v>1</v>
      </c>
      <c r="D3297">
        <v>5</v>
      </c>
      <c r="E3297">
        <v>26</v>
      </c>
      <c r="F3297">
        <v>27</v>
      </c>
    </row>
    <row r="3298" spans="1:6">
      <c r="A3298" t="s">
        <v>1918</v>
      </c>
      <c r="B3298">
        <v>1</v>
      </c>
      <c r="C3298">
        <v>6</v>
      </c>
      <c r="D3298">
        <v>5</v>
      </c>
      <c r="E3298">
        <v>26</v>
      </c>
      <c r="F3298">
        <v>33</v>
      </c>
    </row>
    <row r="3299" spans="1:6">
      <c r="A3299" t="s">
        <v>960</v>
      </c>
      <c r="B3299">
        <v>1</v>
      </c>
      <c r="C3299">
        <v>2</v>
      </c>
      <c r="D3299">
        <v>5</v>
      </c>
      <c r="E3299">
        <v>26</v>
      </c>
      <c r="F3299">
        <v>33</v>
      </c>
    </row>
    <row r="3300" spans="1:6">
      <c r="A3300" t="s">
        <v>494</v>
      </c>
      <c r="B3300">
        <v>1</v>
      </c>
      <c r="C3300">
        <v>5</v>
      </c>
      <c r="D3300">
        <v>5</v>
      </c>
      <c r="E3300">
        <v>26</v>
      </c>
      <c r="F3300">
        <v>32</v>
      </c>
    </row>
    <row r="3301" spans="1:6">
      <c r="A3301" t="s">
        <v>5747</v>
      </c>
      <c r="B3301">
        <v>1</v>
      </c>
      <c r="C3301">
        <v>7</v>
      </c>
      <c r="D3301">
        <v>5</v>
      </c>
      <c r="E3301">
        <v>26</v>
      </c>
      <c r="F3301">
        <v>34</v>
      </c>
    </row>
    <row r="3302" spans="1:6">
      <c r="A3302" t="s">
        <v>3877</v>
      </c>
      <c r="B3302">
        <v>1</v>
      </c>
      <c r="C3302">
        <v>9</v>
      </c>
      <c r="D3302">
        <v>4</v>
      </c>
      <c r="E3302">
        <v>26</v>
      </c>
      <c r="F3302">
        <v>40</v>
      </c>
    </row>
    <row r="3303" spans="1:6">
      <c r="A3303" t="s">
        <v>3563</v>
      </c>
      <c r="B3303">
        <v>1</v>
      </c>
      <c r="C3303">
        <v>4</v>
      </c>
      <c r="D3303">
        <v>4</v>
      </c>
      <c r="E3303">
        <v>26</v>
      </c>
      <c r="F3303">
        <v>30</v>
      </c>
    </row>
    <row r="3304" spans="1:6">
      <c r="A3304" t="s">
        <v>4800</v>
      </c>
      <c r="B3304">
        <v>1</v>
      </c>
      <c r="C3304">
        <v>12</v>
      </c>
      <c r="D3304">
        <v>4</v>
      </c>
      <c r="E3304">
        <v>26</v>
      </c>
      <c r="F3304">
        <v>44</v>
      </c>
    </row>
    <row r="3305" spans="1:6">
      <c r="A3305" t="s">
        <v>3212</v>
      </c>
      <c r="B3305">
        <v>0</v>
      </c>
      <c r="C3305">
        <v>0</v>
      </c>
      <c r="D3305">
        <v>4</v>
      </c>
      <c r="E3305">
        <v>26</v>
      </c>
      <c r="F3305">
        <v>26</v>
      </c>
    </row>
    <row r="3306" spans="1:6">
      <c r="A3306" t="s">
        <v>4159</v>
      </c>
      <c r="B3306">
        <v>1</v>
      </c>
      <c r="C3306">
        <v>2</v>
      </c>
      <c r="D3306">
        <v>4</v>
      </c>
      <c r="E3306">
        <v>26</v>
      </c>
      <c r="F3306">
        <v>31</v>
      </c>
    </row>
    <row r="3307" spans="1:6">
      <c r="A3307" t="s">
        <v>5879</v>
      </c>
      <c r="B3307">
        <v>0</v>
      </c>
      <c r="C3307">
        <v>0</v>
      </c>
      <c r="D3307">
        <v>3</v>
      </c>
      <c r="E3307">
        <v>26</v>
      </c>
      <c r="F3307">
        <v>26</v>
      </c>
    </row>
    <row r="3308" spans="1:6">
      <c r="A3308" t="s">
        <v>5419</v>
      </c>
      <c r="B3308">
        <v>1</v>
      </c>
      <c r="C3308">
        <v>4</v>
      </c>
      <c r="D3308">
        <v>3</v>
      </c>
      <c r="E3308">
        <v>26</v>
      </c>
      <c r="F3308">
        <v>31</v>
      </c>
    </row>
    <row r="3309" spans="1:6">
      <c r="A3309" t="s">
        <v>4178</v>
      </c>
      <c r="B3309">
        <v>0</v>
      </c>
      <c r="C3309">
        <v>0</v>
      </c>
      <c r="D3309">
        <v>3</v>
      </c>
      <c r="E3309">
        <v>26</v>
      </c>
      <c r="F3309">
        <v>26</v>
      </c>
    </row>
    <row r="3310" spans="1:6">
      <c r="A3310" t="s">
        <v>924</v>
      </c>
      <c r="B3310">
        <v>1</v>
      </c>
      <c r="C3310">
        <v>4</v>
      </c>
      <c r="D3310">
        <v>3</v>
      </c>
      <c r="E3310">
        <v>26</v>
      </c>
      <c r="F3310">
        <v>33</v>
      </c>
    </row>
    <row r="3311" spans="1:6">
      <c r="A3311" t="s">
        <v>4188</v>
      </c>
      <c r="B3311">
        <v>1</v>
      </c>
      <c r="C3311">
        <v>8</v>
      </c>
      <c r="D3311">
        <v>3</v>
      </c>
      <c r="E3311">
        <v>26</v>
      </c>
      <c r="F3311">
        <v>39</v>
      </c>
    </row>
    <row r="3312" spans="1:6">
      <c r="A3312" t="s">
        <v>1539</v>
      </c>
      <c r="B3312">
        <v>1</v>
      </c>
      <c r="C3312">
        <v>3</v>
      </c>
      <c r="D3312">
        <v>3</v>
      </c>
      <c r="E3312">
        <v>26</v>
      </c>
      <c r="F3312">
        <v>30</v>
      </c>
    </row>
    <row r="3313" spans="1:6">
      <c r="A3313" t="s">
        <v>6015</v>
      </c>
      <c r="B3313">
        <v>1</v>
      </c>
      <c r="C3313">
        <v>2</v>
      </c>
      <c r="D3313">
        <v>3</v>
      </c>
      <c r="E3313">
        <v>26</v>
      </c>
      <c r="F3313">
        <v>29</v>
      </c>
    </row>
    <row r="3314" spans="1:6">
      <c r="A3314" t="s">
        <v>5183</v>
      </c>
      <c r="B3314">
        <v>0</v>
      </c>
      <c r="C3314">
        <v>0</v>
      </c>
      <c r="D3314">
        <v>3</v>
      </c>
      <c r="E3314">
        <v>26</v>
      </c>
      <c r="F3314">
        <v>26</v>
      </c>
    </row>
    <row r="3315" spans="1:6">
      <c r="A3315" t="s">
        <v>2018</v>
      </c>
      <c r="B3315">
        <v>1</v>
      </c>
      <c r="C3315">
        <v>4</v>
      </c>
      <c r="D3315">
        <v>3</v>
      </c>
      <c r="E3315">
        <v>26</v>
      </c>
      <c r="F3315">
        <v>31</v>
      </c>
    </row>
    <row r="3316" spans="1:6">
      <c r="A3316" t="s">
        <v>5255</v>
      </c>
      <c r="B3316">
        <v>0</v>
      </c>
      <c r="C3316">
        <v>0</v>
      </c>
      <c r="D3316">
        <v>3</v>
      </c>
      <c r="E3316">
        <v>26</v>
      </c>
      <c r="F3316">
        <v>26</v>
      </c>
    </row>
    <row r="3317" spans="1:6">
      <c r="A3317" t="s">
        <v>1186</v>
      </c>
      <c r="B3317">
        <v>1</v>
      </c>
      <c r="C3317">
        <v>3</v>
      </c>
      <c r="D3317">
        <v>3</v>
      </c>
      <c r="E3317">
        <v>26</v>
      </c>
      <c r="F3317">
        <v>38</v>
      </c>
    </row>
    <row r="3318" spans="1:6">
      <c r="A3318" t="s">
        <v>2670</v>
      </c>
      <c r="B3318">
        <v>1</v>
      </c>
      <c r="C3318">
        <v>10</v>
      </c>
      <c r="D3318">
        <v>3</v>
      </c>
      <c r="E3318">
        <v>26</v>
      </c>
      <c r="F3318">
        <v>41</v>
      </c>
    </row>
    <row r="3319" spans="1:6">
      <c r="A3319" t="s">
        <v>3903</v>
      </c>
      <c r="B3319">
        <v>0</v>
      </c>
      <c r="C3319">
        <v>0</v>
      </c>
      <c r="D3319">
        <v>2</v>
      </c>
      <c r="E3319">
        <v>26</v>
      </c>
      <c r="F3319">
        <v>26</v>
      </c>
    </row>
    <row r="3320" spans="1:6">
      <c r="A3320" t="s">
        <v>1437</v>
      </c>
      <c r="B3320">
        <v>0</v>
      </c>
      <c r="C3320">
        <v>0</v>
      </c>
      <c r="D3320">
        <v>2</v>
      </c>
      <c r="E3320">
        <v>26</v>
      </c>
      <c r="F3320">
        <v>26</v>
      </c>
    </row>
    <row r="3321" spans="1:6">
      <c r="A3321" t="s">
        <v>5796</v>
      </c>
      <c r="B3321">
        <v>1</v>
      </c>
      <c r="C3321">
        <v>13</v>
      </c>
      <c r="D3321">
        <v>2</v>
      </c>
      <c r="E3321">
        <v>26</v>
      </c>
      <c r="F3321">
        <v>49</v>
      </c>
    </row>
    <row r="3322" spans="1:6">
      <c r="A3322" t="s">
        <v>1897</v>
      </c>
      <c r="B3322">
        <v>0</v>
      </c>
      <c r="C3322">
        <v>0</v>
      </c>
      <c r="D3322">
        <v>2</v>
      </c>
      <c r="E3322">
        <v>26</v>
      </c>
      <c r="F3322">
        <v>26</v>
      </c>
    </row>
    <row r="3323" spans="1:6">
      <c r="A3323" t="s">
        <v>5778</v>
      </c>
      <c r="B3323">
        <v>1</v>
      </c>
      <c r="C3323">
        <v>2</v>
      </c>
      <c r="D3323">
        <v>2</v>
      </c>
      <c r="E3323">
        <v>26</v>
      </c>
      <c r="F3323">
        <v>32</v>
      </c>
    </row>
    <row r="3324" spans="1:6">
      <c r="A3324" t="s">
        <v>4115</v>
      </c>
      <c r="B3324">
        <v>0</v>
      </c>
      <c r="C3324">
        <v>0</v>
      </c>
      <c r="D3324">
        <v>2</v>
      </c>
      <c r="E3324">
        <v>26</v>
      </c>
      <c r="F3324">
        <v>26</v>
      </c>
    </row>
    <row r="3325" spans="1:6">
      <c r="A3325" t="s">
        <v>2187</v>
      </c>
      <c r="B3325">
        <v>1</v>
      </c>
      <c r="C3325">
        <v>19</v>
      </c>
      <c r="D3325">
        <v>2</v>
      </c>
      <c r="E3325">
        <v>26</v>
      </c>
      <c r="F3325">
        <v>54</v>
      </c>
    </row>
    <row r="3326" spans="1:6">
      <c r="A3326" t="s">
        <v>4238</v>
      </c>
      <c r="B3326">
        <v>1</v>
      </c>
      <c r="C3326">
        <v>13</v>
      </c>
      <c r="D3326">
        <v>2</v>
      </c>
      <c r="E3326">
        <v>26</v>
      </c>
      <c r="F3326">
        <v>45</v>
      </c>
    </row>
    <row r="3327" spans="1:6">
      <c r="A3327" t="s">
        <v>6190</v>
      </c>
      <c r="B3327">
        <v>1</v>
      </c>
      <c r="C3327">
        <v>1</v>
      </c>
      <c r="D3327">
        <v>2</v>
      </c>
      <c r="E3327">
        <v>26</v>
      </c>
      <c r="F3327">
        <v>28</v>
      </c>
    </row>
    <row r="3328" spans="1:6">
      <c r="A3328" t="s">
        <v>2667</v>
      </c>
      <c r="B3328">
        <v>0</v>
      </c>
      <c r="C3328">
        <v>0</v>
      </c>
      <c r="D3328">
        <v>2</v>
      </c>
      <c r="E3328">
        <v>26</v>
      </c>
      <c r="F3328">
        <v>27</v>
      </c>
    </row>
    <row r="3329" spans="1:6">
      <c r="A3329" t="s">
        <v>2061</v>
      </c>
      <c r="B3329">
        <v>0</v>
      </c>
      <c r="C3329">
        <v>0</v>
      </c>
      <c r="D3329">
        <v>1</v>
      </c>
      <c r="E3329">
        <v>26</v>
      </c>
      <c r="F3329">
        <v>26</v>
      </c>
    </row>
    <row r="3330" spans="1:6">
      <c r="A3330" t="s">
        <v>3468</v>
      </c>
      <c r="B3330">
        <v>0</v>
      </c>
      <c r="C3330">
        <v>0</v>
      </c>
      <c r="D3330">
        <v>1</v>
      </c>
      <c r="E3330">
        <v>26</v>
      </c>
      <c r="F3330">
        <v>26</v>
      </c>
    </row>
    <row r="3331" spans="1:6">
      <c r="A3331" t="s">
        <v>3910</v>
      </c>
      <c r="B3331">
        <v>0</v>
      </c>
      <c r="C3331">
        <v>0</v>
      </c>
      <c r="D3331">
        <v>1</v>
      </c>
      <c r="E3331">
        <v>26</v>
      </c>
      <c r="F3331">
        <v>26</v>
      </c>
    </row>
    <row r="3332" spans="1:6">
      <c r="A3332" t="s">
        <v>2010</v>
      </c>
      <c r="B3332">
        <v>0</v>
      </c>
      <c r="C3332">
        <v>0</v>
      </c>
      <c r="D3332">
        <v>1</v>
      </c>
      <c r="E3332">
        <v>26</v>
      </c>
      <c r="F3332">
        <v>26</v>
      </c>
    </row>
    <row r="3333" spans="1:6">
      <c r="A3333" t="s">
        <v>2088</v>
      </c>
      <c r="B3333">
        <v>0</v>
      </c>
      <c r="C3333">
        <v>0</v>
      </c>
      <c r="D3333">
        <v>1</v>
      </c>
      <c r="E3333">
        <v>26</v>
      </c>
      <c r="F3333">
        <v>26</v>
      </c>
    </row>
    <row r="3334" spans="1:6">
      <c r="A3334" t="s">
        <v>4541</v>
      </c>
      <c r="B3334">
        <v>0</v>
      </c>
      <c r="C3334">
        <v>0</v>
      </c>
      <c r="D3334">
        <v>1</v>
      </c>
      <c r="E3334">
        <v>26</v>
      </c>
      <c r="F3334">
        <v>26</v>
      </c>
    </row>
    <row r="3335" spans="1:6">
      <c r="A3335" t="s">
        <v>4448</v>
      </c>
      <c r="B3335">
        <v>0</v>
      </c>
      <c r="C3335">
        <v>0</v>
      </c>
      <c r="D3335">
        <v>1</v>
      </c>
      <c r="E3335">
        <v>26</v>
      </c>
      <c r="F3335">
        <v>26</v>
      </c>
    </row>
    <row r="3336" spans="1:6">
      <c r="A3336" t="s">
        <v>1262</v>
      </c>
      <c r="B3336">
        <v>0</v>
      </c>
      <c r="C3336">
        <v>0</v>
      </c>
      <c r="D3336">
        <v>1</v>
      </c>
      <c r="E3336">
        <v>26</v>
      </c>
      <c r="F3336">
        <v>26</v>
      </c>
    </row>
    <row r="3337" spans="1:6">
      <c r="A3337" t="s">
        <v>4886</v>
      </c>
      <c r="B3337">
        <v>0</v>
      </c>
      <c r="C3337">
        <v>0</v>
      </c>
      <c r="D3337">
        <v>1</v>
      </c>
      <c r="E3337">
        <v>26</v>
      </c>
      <c r="F3337">
        <v>26</v>
      </c>
    </row>
    <row r="3338" spans="1:6">
      <c r="A3338" t="s">
        <v>3651</v>
      </c>
      <c r="B3338">
        <v>0</v>
      </c>
      <c r="C3338">
        <v>0</v>
      </c>
      <c r="D3338">
        <v>1</v>
      </c>
      <c r="E3338">
        <v>26</v>
      </c>
      <c r="F3338">
        <v>26</v>
      </c>
    </row>
    <row r="3339" spans="1:6">
      <c r="A3339" t="s">
        <v>4464</v>
      </c>
      <c r="B3339">
        <v>0</v>
      </c>
      <c r="C3339">
        <v>0</v>
      </c>
      <c r="D3339">
        <v>1</v>
      </c>
      <c r="E3339">
        <v>26</v>
      </c>
      <c r="F3339">
        <v>26</v>
      </c>
    </row>
    <row r="3340" spans="1:6">
      <c r="A3340" t="s">
        <v>5783</v>
      </c>
      <c r="B3340">
        <v>0</v>
      </c>
      <c r="C3340">
        <v>0</v>
      </c>
      <c r="D3340">
        <v>1</v>
      </c>
      <c r="E3340">
        <v>26</v>
      </c>
      <c r="F3340">
        <v>26</v>
      </c>
    </row>
    <row r="3341" spans="1:6">
      <c r="A3341" t="s">
        <v>2962</v>
      </c>
      <c r="B3341">
        <v>1</v>
      </c>
      <c r="C3341">
        <v>7</v>
      </c>
      <c r="D3341">
        <v>5</v>
      </c>
      <c r="E3341">
        <v>25</v>
      </c>
      <c r="F3341">
        <v>35</v>
      </c>
    </row>
    <row r="3342" spans="1:6">
      <c r="A3342" t="s">
        <v>4258</v>
      </c>
      <c r="B3342">
        <v>1</v>
      </c>
      <c r="C3342">
        <v>4</v>
      </c>
      <c r="D3342">
        <v>5</v>
      </c>
      <c r="E3342">
        <v>25</v>
      </c>
      <c r="F3342">
        <v>32</v>
      </c>
    </row>
    <row r="3343" spans="1:6">
      <c r="A3343" t="s">
        <v>5773</v>
      </c>
      <c r="B3343">
        <v>1</v>
      </c>
      <c r="C3343">
        <v>10</v>
      </c>
      <c r="D3343">
        <v>4</v>
      </c>
      <c r="E3343">
        <v>25</v>
      </c>
      <c r="F3343">
        <v>35</v>
      </c>
    </row>
    <row r="3344" spans="1:6">
      <c r="A3344" t="s">
        <v>2921</v>
      </c>
      <c r="B3344">
        <v>1</v>
      </c>
      <c r="C3344">
        <v>3</v>
      </c>
      <c r="D3344">
        <v>4</v>
      </c>
      <c r="E3344">
        <v>25</v>
      </c>
      <c r="F3344">
        <v>30</v>
      </c>
    </row>
    <row r="3345" spans="1:6">
      <c r="A3345" t="s">
        <v>453</v>
      </c>
      <c r="B3345">
        <v>1</v>
      </c>
      <c r="C3345">
        <v>7</v>
      </c>
      <c r="D3345">
        <v>3</v>
      </c>
      <c r="E3345">
        <v>25</v>
      </c>
      <c r="F3345">
        <v>39</v>
      </c>
    </row>
    <row r="3346" spans="1:6">
      <c r="A3346" t="s">
        <v>4359</v>
      </c>
      <c r="B3346">
        <v>1</v>
      </c>
      <c r="C3346">
        <v>3</v>
      </c>
      <c r="D3346">
        <v>3</v>
      </c>
      <c r="E3346">
        <v>25</v>
      </c>
      <c r="F3346">
        <v>29</v>
      </c>
    </row>
    <row r="3347" spans="1:6">
      <c r="A3347" t="s">
        <v>3316</v>
      </c>
      <c r="B3347">
        <v>1</v>
      </c>
      <c r="C3347">
        <v>4</v>
      </c>
      <c r="D3347">
        <v>3</v>
      </c>
      <c r="E3347">
        <v>25</v>
      </c>
      <c r="F3347">
        <v>29</v>
      </c>
    </row>
    <row r="3348" spans="1:6">
      <c r="A3348" t="s">
        <v>6172</v>
      </c>
      <c r="B3348">
        <v>0</v>
      </c>
      <c r="C3348">
        <v>0</v>
      </c>
      <c r="D3348">
        <v>3</v>
      </c>
      <c r="E3348">
        <v>25</v>
      </c>
      <c r="F3348">
        <v>25</v>
      </c>
    </row>
    <row r="3349" spans="1:6">
      <c r="A3349" t="s">
        <v>2980</v>
      </c>
      <c r="B3349">
        <v>1</v>
      </c>
      <c r="C3349">
        <v>11</v>
      </c>
      <c r="D3349">
        <v>3</v>
      </c>
      <c r="E3349">
        <v>25</v>
      </c>
      <c r="F3349">
        <v>39</v>
      </c>
    </row>
    <row r="3350" spans="1:6">
      <c r="A3350" t="s">
        <v>3203</v>
      </c>
      <c r="B3350">
        <v>0</v>
      </c>
      <c r="C3350">
        <v>0</v>
      </c>
      <c r="D3350">
        <v>3</v>
      </c>
      <c r="E3350">
        <v>25</v>
      </c>
      <c r="F3350">
        <v>25</v>
      </c>
    </row>
    <row r="3351" spans="1:6">
      <c r="A3351" t="s">
        <v>4911</v>
      </c>
      <c r="B3351">
        <v>0</v>
      </c>
      <c r="C3351">
        <v>0</v>
      </c>
      <c r="D3351">
        <v>3</v>
      </c>
      <c r="E3351">
        <v>25</v>
      </c>
      <c r="F3351">
        <v>25</v>
      </c>
    </row>
    <row r="3352" spans="1:6">
      <c r="A3352" t="s">
        <v>3528</v>
      </c>
      <c r="B3352">
        <v>1</v>
      </c>
      <c r="C3352">
        <v>7</v>
      </c>
      <c r="D3352">
        <v>3</v>
      </c>
      <c r="E3352">
        <v>25</v>
      </c>
      <c r="F3352">
        <v>35</v>
      </c>
    </row>
    <row r="3353" spans="1:6">
      <c r="A3353" t="s">
        <v>5344</v>
      </c>
      <c r="B3353">
        <v>0</v>
      </c>
      <c r="C3353">
        <v>0</v>
      </c>
      <c r="D3353">
        <v>3</v>
      </c>
      <c r="E3353">
        <v>25</v>
      </c>
      <c r="F3353">
        <v>25</v>
      </c>
    </row>
    <row r="3354" spans="1:6">
      <c r="A3354" t="s">
        <v>2415</v>
      </c>
      <c r="B3354">
        <v>0</v>
      </c>
      <c r="C3354">
        <v>0</v>
      </c>
      <c r="D3354">
        <v>3</v>
      </c>
      <c r="E3354">
        <v>25</v>
      </c>
      <c r="F3354">
        <v>25</v>
      </c>
    </row>
    <row r="3355" spans="1:6">
      <c r="A3355" t="s">
        <v>762</v>
      </c>
      <c r="B3355">
        <v>1</v>
      </c>
      <c r="C3355">
        <v>7</v>
      </c>
      <c r="D3355">
        <v>3</v>
      </c>
      <c r="E3355">
        <v>25</v>
      </c>
      <c r="F3355">
        <v>35</v>
      </c>
    </row>
    <row r="3356" spans="1:6">
      <c r="A3356" t="s">
        <v>5786</v>
      </c>
      <c r="B3356">
        <v>1</v>
      </c>
      <c r="C3356">
        <v>1</v>
      </c>
      <c r="D3356">
        <v>2</v>
      </c>
      <c r="E3356">
        <v>25</v>
      </c>
      <c r="F3356">
        <v>28</v>
      </c>
    </row>
    <row r="3357" spans="1:6">
      <c r="A3357" t="s">
        <v>2390</v>
      </c>
      <c r="B3357">
        <v>0</v>
      </c>
      <c r="C3357">
        <v>0</v>
      </c>
      <c r="D3357">
        <v>2</v>
      </c>
      <c r="E3357">
        <v>25</v>
      </c>
      <c r="F3357">
        <v>25</v>
      </c>
    </row>
    <row r="3358" spans="1:6">
      <c r="A3358" t="s">
        <v>1321</v>
      </c>
      <c r="B3358">
        <v>0</v>
      </c>
      <c r="C3358">
        <v>0</v>
      </c>
      <c r="D3358">
        <v>2</v>
      </c>
      <c r="E3358">
        <v>25</v>
      </c>
      <c r="F3358">
        <v>25</v>
      </c>
    </row>
    <row r="3359" spans="1:6">
      <c r="A3359" t="s">
        <v>3648</v>
      </c>
      <c r="B3359">
        <v>0</v>
      </c>
      <c r="C3359">
        <v>0</v>
      </c>
      <c r="D3359">
        <v>2</v>
      </c>
      <c r="E3359">
        <v>25</v>
      </c>
      <c r="F3359">
        <v>25</v>
      </c>
    </row>
    <row r="3360" spans="1:6">
      <c r="A3360" t="s">
        <v>1424</v>
      </c>
      <c r="B3360">
        <v>1</v>
      </c>
      <c r="C3360">
        <v>25</v>
      </c>
      <c r="D3360">
        <v>2</v>
      </c>
      <c r="E3360">
        <v>25</v>
      </c>
      <c r="F3360">
        <v>60</v>
      </c>
    </row>
    <row r="3361" spans="1:6">
      <c r="A3361" t="s">
        <v>972</v>
      </c>
      <c r="B3361">
        <v>1</v>
      </c>
      <c r="C3361">
        <v>33</v>
      </c>
      <c r="D3361">
        <v>2</v>
      </c>
      <c r="E3361">
        <v>25</v>
      </c>
      <c r="F3361">
        <v>76</v>
      </c>
    </row>
    <row r="3362" spans="1:6">
      <c r="A3362" t="s">
        <v>3486</v>
      </c>
      <c r="B3362">
        <v>0</v>
      </c>
      <c r="C3362">
        <v>0</v>
      </c>
      <c r="D3362">
        <v>2</v>
      </c>
      <c r="E3362">
        <v>25</v>
      </c>
      <c r="F3362">
        <v>25</v>
      </c>
    </row>
    <row r="3363" spans="1:6">
      <c r="A3363" t="s">
        <v>2522</v>
      </c>
      <c r="B3363">
        <v>1</v>
      </c>
      <c r="C3363">
        <v>3</v>
      </c>
      <c r="D3363">
        <v>1</v>
      </c>
      <c r="E3363">
        <v>25</v>
      </c>
      <c r="F3363">
        <v>28</v>
      </c>
    </row>
    <row r="3364" spans="1:6">
      <c r="A3364" t="s">
        <v>1422</v>
      </c>
      <c r="B3364">
        <v>0</v>
      </c>
      <c r="C3364">
        <v>0</v>
      </c>
      <c r="D3364">
        <v>1</v>
      </c>
      <c r="E3364">
        <v>25</v>
      </c>
      <c r="F3364">
        <v>25</v>
      </c>
    </row>
    <row r="3365" spans="1:6">
      <c r="A3365" t="s">
        <v>1781</v>
      </c>
      <c r="B3365">
        <v>0</v>
      </c>
      <c r="C3365">
        <v>0</v>
      </c>
      <c r="D3365">
        <v>1</v>
      </c>
      <c r="E3365">
        <v>25</v>
      </c>
      <c r="F3365">
        <v>25</v>
      </c>
    </row>
    <row r="3366" spans="1:6">
      <c r="A3366" t="s">
        <v>2816</v>
      </c>
      <c r="B3366">
        <v>0</v>
      </c>
      <c r="C3366">
        <v>0</v>
      </c>
      <c r="D3366">
        <v>1</v>
      </c>
      <c r="E3366">
        <v>25</v>
      </c>
      <c r="F3366">
        <v>25</v>
      </c>
    </row>
    <row r="3367" spans="1:6">
      <c r="A3367" t="s">
        <v>3241</v>
      </c>
      <c r="B3367">
        <v>0</v>
      </c>
      <c r="C3367">
        <v>0</v>
      </c>
      <c r="D3367">
        <v>1</v>
      </c>
      <c r="E3367">
        <v>25</v>
      </c>
      <c r="F3367">
        <v>25</v>
      </c>
    </row>
    <row r="3368" spans="1:6">
      <c r="A3368" t="s">
        <v>3996</v>
      </c>
      <c r="B3368">
        <v>0</v>
      </c>
      <c r="C3368">
        <v>0</v>
      </c>
      <c r="D3368">
        <v>1</v>
      </c>
      <c r="E3368">
        <v>25</v>
      </c>
      <c r="F3368">
        <v>25</v>
      </c>
    </row>
    <row r="3369" spans="1:6">
      <c r="A3369" t="s">
        <v>4455</v>
      </c>
      <c r="B3369">
        <v>0</v>
      </c>
      <c r="C3369">
        <v>0</v>
      </c>
      <c r="D3369">
        <v>1</v>
      </c>
      <c r="E3369">
        <v>25</v>
      </c>
      <c r="F3369">
        <v>25</v>
      </c>
    </row>
    <row r="3370" spans="1:6">
      <c r="A3370" t="s">
        <v>2852</v>
      </c>
      <c r="B3370">
        <v>0</v>
      </c>
      <c r="C3370">
        <v>0</v>
      </c>
      <c r="D3370">
        <v>1</v>
      </c>
      <c r="E3370">
        <v>25</v>
      </c>
      <c r="F3370">
        <v>25</v>
      </c>
    </row>
    <row r="3371" spans="1:6">
      <c r="A3371" t="s">
        <v>6181</v>
      </c>
      <c r="B3371">
        <v>0</v>
      </c>
      <c r="C3371">
        <v>0</v>
      </c>
      <c r="D3371">
        <v>1</v>
      </c>
      <c r="E3371">
        <v>25</v>
      </c>
      <c r="F3371">
        <v>25</v>
      </c>
    </row>
    <row r="3372" spans="1:6">
      <c r="A3372" t="s">
        <v>5758</v>
      </c>
      <c r="B3372">
        <v>0</v>
      </c>
      <c r="C3372">
        <v>0</v>
      </c>
      <c r="D3372">
        <v>1</v>
      </c>
      <c r="E3372">
        <v>25</v>
      </c>
      <c r="F3372">
        <v>25</v>
      </c>
    </row>
    <row r="3373" spans="1:6">
      <c r="A3373" t="s">
        <v>2907</v>
      </c>
      <c r="B3373">
        <v>0</v>
      </c>
      <c r="C3373">
        <v>0</v>
      </c>
      <c r="D3373">
        <v>1</v>
      </c>
      <c r="E3373">
        <v>25</v>
      </c>
      <c r="F3373">
        <v>25</v>
      </c>
    </row>
    <row r="3374" spans="1:6">
      <c r="A3374" t="s">
        <v>1413</v>
      </c>
      <c r="B3374">
        <v>0</v>
      </c>
      <c r="C3374">
        <v>0</v>
      </c>
      <c r="D3374">
        <v>1</v>
      </c>
      <c r="E3374">
        <v>25</v>
      </c>
      <c r="F3374">
        <v>25</v>
      </c>
    </row>
    <row r="3375" spans="1:6">
      <c r="A3375" t="s">
        <v>1563</v>
      </c>
      <c r="B3375">
        <v>0</v>
      </c>
      <c r="C3375">
        <v>0</v>
      </c>
      <c r="D3375">
        <v>1</v>
      </c>
      <c r="E3375">
        <v>25</v>
      </c>
      <c r="F3375">
        <v>25</v>
      </c>
    </row>
    <row r="3376" spans="1:6">
      <c r="A3376" t="s">
        <v>955</v>
      </c>
      <c r="B3376">
        <v>0</v>
      </c>
      <c r="C3376">
        <v>0</v>
      </c>
      <c r="D3376">
        <v>1</v>
      </c>
      <c r="E3376">
        <v>25</v>
      </c>
      <c r="F3376">
        <v>25</v>
      </c>
    </row>
    <row r="3377" spans="1:6">
      <c r="A3377" t="s">
        <v>4893</v>
      </c>
      <c r="B3377">
        <v>0</v>
      </c>
      <c r="C3377">
        <v>0</v>
      </c>
      <c r="D3377">
        <v>1</v>
      </c>
      <c r="E3377">
        <v>25</v>
      </c>
      <c r="F3377">
        <v>25</v>
      </c>
    </row>
    <row r="3378" spans="1:6">
      <c r="A3378" t="s">
        <v>5777</v>
      </c>
      <c r="B3378">
        <v>0</v>
      </c>
      <c r="C3378">
        <v>0</v>
      </c>
      <c r="D3378">
        <v>1</v>
      </c>
      <c r="E3378">
        <v>25</v>
      </c>
      <c r="F3378">
        <v>25</v>
      </c>
    </row>
    <row r="3379" spans="1:6">
      <c r="A3379" t="s">
        <v>3234</v>
      </c>
      <c r="B3379">
        <v>1</v>
      </c>
      <c r="C3379">
        <v>4</v>
      </c>
      <c r="D3379">
        <v>5</v>
      </c>
      <c r="E3379">
        <v>24</v>
      </c>
      <c r="F3379">
        <v>31</v>
      </c>
    </row>
    <row r="3380" spans="1:6">
      <c r="A3380" t="s">
        <v>2698</v>
      </c>
      <c r="B3380">
        <v>1</v>
      </c>
      <c r="C3380">
        <v>1</v>
      </c>
      <c r="D3380">
        <v>5</v>
      </c>
      <c r="E3380">
        <v>24</v>
      </c>
      <c r="F3380">
        <v>27</v>
      </c>
    </row>
    <row r="3381" spans="1:6">
      <c r="A3381" t="s">
        <v>4576</v>
      </c>
      <c r="B3381">
        <v>1</v>
      </c>
      <c r="C3381">
        <v>3</v>
      </c>
      <c r="D3381">
        <v>5</v>
      </c>
      <c r="E3381">
        <v>24</v>
      </c>
      <c r="F3381">
        <v>31</v>
      </c>
    </row>
    <row r="3382" spans="1:6">
      <c r="A3382" t="s">
        <v>4442</v>
      </c>
      <c r="B3382">
        <v>1</v>
      </c>
      <c r="C3382">
        <v>1</v>
      </c>
      <c r="D3382">
        <v>5</v>
      </c>
      <c r="E3382">
        <v>24</v>
      </c>
      <c r="F3382">
        <v>25</v>
      </c>
    </row>
    <row r="3383" spans="1:6">
      <c r="A3383" t="s">
        <v>4531</v>
      </c>
      <c r="B3383">
        <v>0</v>
      </c>
      <c r="C3383">
        <v>0</v>
      </c>
      <c r="D3383">
        <v>4</v>
      </c>
      <c r="E3383">
        <v>24</v>
      </c>
      <c r="F3383">
        <v>24</v>
      </c>
    </row>
    <row r="3384" spans="1:6">
      <c r="A3384" t="s">
        <v>4303</v>
      </c>
      <c r="B3384">
        <v>1</v>
      </c>
      <c r="C3384">
        <v>8</v>
      </c>
      <c r="D3384">
        <v>4</v>
      </c>
      <c r="E3384">
        <v>24</v>
      </c>
      <c r="F3384">
        <v>37</v>
      </c>
    </row>
    <row r="3385" spans="1:6">
      <c r="A3385" t="s">
        <v>1699</v>
      </c>
      <c r="B3385">
        <v>0</v>
      </c>
      <c r="C3385">
        <v>0</v>
      </c>
      <c r="D3385">
        <v>3</v>
      </c>
      <c r="E3385">
        <v>24</v>
      </c>
      <c r="F3385">
        <v>24</v>
      </c>
    </row>
    <row r="3386" spans="1:6">
      <c r="A3386" t="s">
        <v>4447</v>
      </c>
      <c r="B3386">
        <v>1</v>
      </c>
      <c r="C3386">
        <v>2</v>
      </c>
      <c r="D3386">
        <v>3</v>
      </c>
      <c r="E3386">
        <v>24</v>
      </c>
      <c r="F3386">
        <v>27</v>
      </c>
    </row>
    <row r="3387" spans="1:6">
      <c r="A3387" t="s">
        <v>3492</v>
      </c>
      <c r="B3387">
        <v>1</v>
      </c>
      <c r="C3387">
        <v>5</v>
      </c>
      <c r="D3387">
        <v>3</v>
      </c>
      <c r="E3387">
        <v>24</v>
      </c>
      <c r="F3387">
        <v>29</v>
      </c>
    </row>
    <row r="3388" spans="1:6">
      <c r="A3388" t="s">
        <v>3990</v>
      </c>
      <c r="B3388">
        <v>1</v>
      </c>
      <c r="C3388">
        <v>1</v>
      </c>
      <c r="D3388">
        <v>3</v>
      </c>
      <c r="E3388">
        <v>24</v>
      </c>
      <c r="F3388">
        <v>26</v>
      </c>
    </row>
    <row r="3389" spans="1:6">
      <c r="A3389" t="s">
        <v>3975</v>
      </c>
      <c r="B3389">
        <v>0</v>
      </c>
      <c r="C3389">
        <v>0</v>
      </c>
      <c r="D3389">
        <v>3</v>
      </c>
      <c r="E3389">
        <v>24</v>
      </c>
      <c r="F3389">
        <v>24</v>
      </c>
    </row>
    <row r="3390" spans="1:6">
      <c r="A3390" t="s">
        <v>2951</v>
      </c>
      <c r="B3390">
        <v>1</v>
      </c>
      <c r="C3390">
        <v>3</v>
      </c>
      <c r="D3390">
        <v>3</v>
      </c>
      <c r="E3390">
        <v>24</v>
      </c>
      <c r="F3390">
        <v>29</v>
      </c>
    </row>
    <row r="3391" spans="1:6">
      <c r="A3391" t="s">
        <v>2841</v>
      </c>
      <c r="B3391">
        <v>1</v>
      </c>
      <c r="C3391">
        <v>1</v>
      </c>
      <c r="D3391">
        <v>3</v>
      </c>
      <c r="E3391">
        <v>24</v>
      </c>
      <c r="F3391">
        <v>26</v>
      </c>
    </row>
    <row r="3392" spans="1:6">
      <c r="A3392" t="s">
        <v>3447</v>
      </c>
      <c r="B3392">
        <v>1</v>
      </c>
      <c r="C3392">
        <v>15</v>
      </c>
      <c r="D3392">
        <v>3</v>
      </c>
      <c r="E3392">
        <v>24</v>
      </c>
      <c r="F3392">
        <v>46</v>
      </c>
    </row>
    <row r="3393" spans="1:6">
      <c r="A3393" t="s">
        <v>4840</v>
      </c>
      <c r="B3393">
        <v>0</v>
      </c>
      <c r="C3393">
        <v>0</v>
      </c>
      <c r="D3393">
        <v>2</v>
      </c>
      <c r="E3393">
        <v>24</v>
      </c>
      <c r="F3393">
        <v>24</v>
      </c>
    </row>
    <row r="3394" spans="1:6">
      <c r="A3394" t="s">
        <v>1590</v>
      </c>
      <c r="B3394">
        <v>1</v>
      </c>
      <c r="C3394">
        <v>13</v>
      </c>
      <c r="D3394">
        <v>2</v>
      </c>
      <c r="E3394">
        <v>24</v>
      </c>
      <c r="F3394">
        <v>42</v>
      </c>
    </row>
    <row r="3395" spans="1:6">
      <c r="A3395" t="s">
        <v>4376</v>
      </c>
      <c r="B3395">
        <v>0</v>
      </c>
      <c r="C3395">
        <v>0</v>
      </c>
      <c r="D3395">
        <v>2</v>
      </c>
      <c r="E3395">
        <v>24</v>
      </c>
      <c r="F3395">
        <v>24</v>
      </c>
    </row>
    <row r="3396" spans="1:6">
      <c r="A3396" t="s">
        <v>2347</v>
      </c>
      <c r="B3396">
        <v>1</v>
      </c>
      <c r="C3396">
        <v>18</v>
      </c>
      <c r="D3396">
        <v>2</v>
      </c>
      <c r="E3396">
        <v>24</v>
      </c>
      <c r="F3396">
        <v>53</v>
      </c>
    </row>
    <row r="3397" spans="1:6">
      <c r="A3397" t="s">
        <v>662</v>
      </c>
      <c r="B3397">
        <v>0</v>
      </c>
      <c r="C3397">
        <v>0</v>
      </c>
      <c r="D3397">
        <v>2</v>
      </c>
      <c r="E3397">
        <v>24</v>
      </c>
      <c r="F3397">
        <v>24</v>
      </c>
    </row>
    <row r="3398" spans="1:6">
      <c r="A3398" t="s">
        <v>341</v>
      </c>
      <c r="B3398">
        <v>1</v>
      </c>
      <c r="C3398">
        <v>7</v>
      </c>
      <c r="D3398">
        <v>2</v>
      </c>
      <c r="E3398">
        <v>24</v>
      </c>
      <c r="F3398">
        <v>38</v>
      </c>
    </row>
    <row r="3399" spans="1:6">
      <c r="A3399" t="s">
        <v>3478</v>
      </c>
      <c r="B3399">
        <v>1</v>
      </c>
      <c r="C3399">
        <v>1</v>
      </c>
      <c r="D3399">
        <v>2</v>
      </c>
      <c r="E3399">
        <v>24</v>
      </c>
      <c r="F3399">
        <v>25</v>
      </c>
    </row>
    <row r="3400" spans="1:6">
      <c r="A3400" t="s">
        <v>6201</v>
      </c>
      <c r="B3400">
        <v>1</v>
      </c>
      <c r="C3400">
        <v>1</v>
      </c>
      <c r="D3400">
        <v>2</v>
      </c>
      <c r="E3400">
        <v>24</v>
      </c>
      <c r="F3400">
        <v>25</v>
      </c>
    </row>
    <row r="3401" spans="1:6">
      <c r="A3401" t="s">
        <v>1308</v>
      </c>
      <c r="B3401">
        <v>1</v>
      </c>
      <c r="C3401">
        <v>14</v>
      </c>
      <c r="D3401">
        <v>2</v>
      </c>
      <c r="E3401">
        <v>24</v>
      </c>
      <c r="F3401">
        <v>43</v>
      </c>
    </row>
    <row r="3402" spans="1:6">
      <c r="A3402" t="s">
        <v>4737</v>
      </c>
      <c r="B3402">
        <v>0</v>
      </c>
      <c r="C3402">
        <v>0</v>
      </c>
      <c r="D3402">
        <v>2</v>
      </c>
      <c r="E3402">
        <v>24</v>
      </c>
      <c r="F3402">
        <v>24</v>
      </c>
    </row>
    <row r="3403" spans="1:6">
      <c r="A3403" t="s">
        <v>4358</v>
      </c>
      <c r="B3403">
        <v>0</v>
      </c>
      <c r="C3403">
        <v>0</v>
      </c>
      <c r="D3403">
        <v>2</v>
      </c>
      <c r="E3403">
        <v>24</v>
      </c>
      <c r="F3403">
        <v>24</v>
      </c>
    </row>
    <row r="3404" spans="1:6">
      <c r="A3404" t="s">
        <v>3192</v>
      </c>
      <c r="B3404">
        <v>0</v>
      </c>
      <c r="C3404">
        <v>0</v>
      </c>
      <c r="D3404">
        <v>2</v>
      </c>
      <c r="E3404">
        <v>24</v>
      </c>
      <c r="F3404">
        <v>24</v>
      </c>
    </row>
    <row r="3405" spans="1:6">
      <c r="A3405" t="s">
        <v>2694</v>
      </c>
      <c r="B3405">
        <v>0</v>
      </c>
      <c r="C3405">
        <v>0</v>
      </c>
      <c r="D3405">
        <v>2</v>
      </c>
      <c r="E3405">
        <v>24</v>
      </c>
      <c r="F3405">
        <v>24</v>
      </c>
    </row>
    <row r="3406" spans="1:6">
      <c r="A3406" t="s">
        <v>5925</v>
      </c>
      <c r="B3406">
        <v>0</v>
      </c>
      <c r="C3406">
        <v>0</v>
      </c>
      <c r="D3406">
        <v>1</v>
      </c>
      <c r="E3406">
        <v>24</v>
      </c>
      <c r="F3406">
        <v>24</v>
      </c>
    </row>
    <row r="3407" spans="1:6">
      <c r="A3407" t="s">
        <v>5030</v>
      </c>
      <c r="B3407">
        <v>0</v>
      </c>
      <c r="C3407">
        <v>0</v>
      </c>
      <c r="D3407">
        <v>1</v>
      </c>
      <c r="E3407">
        <v>24</v>
      </c>
      <c r="F3407">
        <v>24</v>
      </c>
    </row>
    <row r="3408" spans="1:6">
      <c r="A3408" t="s">
        <v>3091</v>
      </c>
      <c r="B3408">
        <v>1</v>
      </c>
      <c r="C3408">
        <v>1</v>
      </c>
      <c r="D3408">
        <v>1</v>
      </c>
      <c r="E3408">
        <v>24</v>
      </c>
      <c r="F3408">
        <v>25</v>
      </c>
    </row>
    <row r="3409" spans="1:6">
      <c r="A3409" t="s">
        <v>560</v>
      </c>
      <c r="B3409">
        <v>0</v>
      </c>
      <c r="C3409">
        <v>0</v>
      </c>
      <c r="D3409">
        <v>1</v>
      </c>
      <c r="E3409">
        <v>24</v>
      </c>
      <c r="F3409">
        <v>24</v>
      </c>
    </row>
    <row r="3410" spans="1:6">
      <c r="A3410" t="s">
        <v>2716</v>
      </c>
      <c r="B3410">
        <v>1</v>
      </c>
      <c r="C3410">
        <v>13</v>
      </c>
      <c r="D3410">
        <v>1</v>
      </c>
      <c r="E3410">
        <v>24</v>
      </c>
      <c r="F3410">
        <v>44</v>
      </c>
    </row>
    <row r="3411" spans="1:6">
      <c r="A3411" t="s">
        <v>3319</v>
      </c>
      <c r="B3411">
        <v>1</v>
      </c>
      <c r="C3411">
        <v>1</v>
      </c>
      <c r="D3411">
        <v>1</v>
      </c>
      <c r="E3411">
        <v>24</v>
      </c>
      <c r="F3411">
        <v>26</v>
      </c>
    </row>
    <row r="3412" spans="1:6">
      <c r="A3412" t="s">
        <v>3484</v>
      </c>
      <c r="B3412">
        <v>0</v>
      </c>
      <c r="C3412">
        <v>0</v>
      </c>
      <c r="D3412">
        <v>1</v>
      </c>
      <c r="E3412">
        <v>24</v>
      </c>
      <c r="F3412">
        <v>24</v>
      </c>
    </row>
    <row r="3413" spans="1:6">
      <c r="A3413" t="s">
        <v>2066</v>
      </c>
      <c r="B3413">
        <v>1</v>
      </c>
      <c r="C3413">
        <v>18</v>
      </c>
      <c r="D3413">
        <v>1</v>
      </c>
      <c r="E3413">
        <v>24</v>
      </c>
      <c r="F3413">
        <v>53</v>
      </c>
    </row>
    <row r="3414" spans="1:6">
      <c r="A3414" t="s">
        <v>2689</v>
      </c>
      <c r="B3414">
        <v>0</v>
      </c>
      <c r="C3414">
        <v>0</v>
      </c>
      <c r="D3414">
        <v>1</v>
      </c>
      <c r="E3414">
        <v>24</v>
      </c>
      <c r="F3414">
        <v>24</v>
      </c>
    </row>
    <row r="3415" spans="1:6">
      <c r="A3415" t="s">
        <v>3113</v>
      </c>
      <c r="B3415">
        <v>0</v>
      </c>
      <c r="C3415">
        <v>0</v>
      </c>
      <c r="D3415">
        <v>1</v>
      </c>
      <c r="E3415">
        <v>24</v>
      </c>
      <c r="F3415">
        <v>24</v>
      </c>
    </row>
    <row r="3416" spans="1:6">
      <c r="A3416" t="s">
        <v>4943</v>
      </c>
      <c r="B3416">
        <v>0</v>
      </c>
      <c r="C3416">
        <v>0</v>
      </c>
      <c r="D3416">
        <v>1</v>
      </c>
      <c r="E3416">
        <v>24</v>
      </c>
      <c r="F3416">
        <v>24</v>
      </c>
    </row>
    <row r="3417" spans="1:6">
      <c r="A3417" t="s">
        <v>3759</v>
      </c>
      <c r="B3417">
        <v>0</v>
      </c>
      <c r="C3417">
        <v>0</v>
      </c>
      <c r="D3417">
        <v>1</v>
      </c>
      <c r="E3417">
        <v>24</v>
      </c>
      <c r="F3417">
        <v>24</v>
      </c>
    </row>
    <row r="3418" spans="1:6">
      <c r="A3418" t="s">
        <v>1851</v>
      </c>
      <c r="B3418">
        <v>0</v>
      </c>
      <c r="C3418">
        <v>0</v>
      </c>
      <c r="D3418">
        <v>1</v>
      </c>
      <c r="E3418">
        <v>24</v>
      </c>
      <c r="F3418">
        <v>24</v>
      </c>
    </row>
    <row r="3419" spans="1:6">
      <c r="A3419" t="s">
        <v>1296</v>
      </c>
      <c r="B3419">
        <v>0</v>
      </c>
      <c r="C3419">
        <v>0</v>
      </c>
      <c r="D3419">
        <v>1</v>
      </c>
      <c r="E3419">
        <v>24</v>
      </c>
      <c r="F3419">
        <v>24</v>
      </c>
    </row>
    <row r="3420" spans="1:6">
      <c r="A3420" t="s">
        <v>1846</v>
      </c>
      <c r="B3420">
        <v>0</v>
      </c>
      <c r="C3420">
        <v>0</v>
      </c>
      <c r="D3420">
        <v>1</v>
      </c>
      <c r="E3420">
        <v>24</v>
      </c>
      <c r="F3420">
        <v>24</v>
      </c>
    </row>
    <row r="3421" spans="1:6">
      <c r="A3421" t="s">
        <v>6182</v>
      </c>
      <c r="B3421">
        <v>0</v>
      </c>
      <c r="C3421">
        <v>0</v>
      </c>
      <c r="D3421">
        <v>1</v>
      </c>
      <c r="E3421">
        <v>24</v>
      </c>
      <c r="F3421">
        <v>24</v>
      </c>
    </row>
    <row r="3422" spans="1:6">
      <c r="A3422" t="s">
        <v>6185</v>
      </c>
      <c r="B3422">
        <v>0</v>
      </c>
      <c r="C3422">
        <v>0</v>
      </c>
      <c r="D3422">
        <v>1</v>
      </c>
      <c r="E3422">
        <v>24</v>
      </c>
      <c r="F3422">
        <v>24</v>
      </c>
    </row>
    <row r="3423" spans="1:6">
      <c r="A3423" t="s">
        <v>538</v>
      </c>
      <c r="B3423">
        <v>0</v>
      </c>
      <c r="C3423">
        <v>0</v>
      </c>
      <c r="D3423">
        <v>1</v>
      </c>
      <c r="E3423">
        <v>24</v>
      </c>
      <c r="F3423">
        <v>24</v>
      </c>
    </row>
    <row r="3424" spans="1:6">
      <c r="A3424" t="s">
        <v>2442</v>
      </c>
      <c r="B3424">
        <v>0</v>
      </c>
      <c r="C3424">
        <v>0</v>
      </c>
      <c r="D3424">
        <v>1</v>
      </c>
      <c r="E3424">
        <v>24</v>
      </c>
      <c r="F3424">
        <v>24</v>
      </c>
    </row>
    <row r="3425" spans="1:6">
      <c r="A3425" t="s">
        <v>1683</v>
      </c>
      <c r="B3425">
        <v>0</v>
      </c>
      <c r="C3425">
        <v>0</v>
      </c>
      <c r="D3425">
        <v>1</v>
      </c>
      <c r="E3425">
        <v>24</v>
      </c>
      <c r="F3425">
        <v>24</v>
      </c>
    </row>
    <row r="3426" spans="1:6">
      <c r="A3426" t="s">
        <v>1850</v>
      </c>
      <c r="B3426">
        <v>1</v>
      </c>
      <c r="C3426">
        <v>1</v>
      </c>
      <c r="D3426">
        <v>1</v>
      </c>
      <c r="E3426">
        <v>24</v>
      </c>
      <c r="F3426">
        <v>25</v>
      </c>
    </row>
    <row r="3427" spans="1:6">
      <c r="A3427" t="s">
        <v>854</v>
      </c>
      <c r="B3427">
        <v>0</v>
      </c>
      <c r="C3427">
        <v>0</v>
      </c>
      <c r="D3427">
        <v>1</v>
      </c>
      <c r="E3427">
        <v>24</v>
      </c>
      <c r="F3427">
        <v>24</v>
      </c>
    </row>
    <row r="3428" spans="1:6">
      <c r="A3428" t="s">
        <v>3296</v>
      </c>
      <c r="B3428">
        <v>0</v>
      </c>
      <c r="C3428">
        <v>0</v>
      </c>
      <c r="D3428">
        <v>1</v>
      </c>
      <c r="E3428">
        <v>24</v>
      </c>
      <c r="F3428">
        <v>24</v>
      </c>
    </row>
    <row r="3429" spans="1:6">
      <c r="A3429" t="s">
        <v>1218</v>
      </c>
      <c r="B3429">
        <v>0</v>
      </c>
      <c r="C3429">
        <v>0</v>
      </c>
      <c r="D3429">
        <v>1</v>
      </c>
      <c r="E3429">
        <v>24</v>
      </c>
      <c r="F3429">
        <v>24</v>
      </c>
    </row>
    <row r="3430" spans="1:6">
      <c r="A3430" t="s">
        <v>3215</v>
      </c>
      <c r="B3430">
        <v>1</v>
      </c>
      <c r="C3430">
        <v>6</v>
      </c>
      <c r="D3430">
        <v>5</v>
      </c>
      <c r="E3430">
        <v>23</v>
      </c>
      <c r="F3430">
        <v>34</v>
      </c>
    </row>
    <row r="3431" spans="1:6">
      <c r="A3431" t="s">
        <v>544</v>
      </c>
      <c r="B3431">
        <v>1</v>
      </c>
      <c r="C3431">
        <v>6</v>
      </c>
      <c r="D3431">
        <v>5</v>
      </c>
      <c r="E3431">
        <v>23</v>
      </c>
      <c r="F3431">
        <v>32</v>
      </c>
    </row>
    <row r="3432" spans="1:6">
      <c r="A3432" t="s">
        <v>3247</v>
      </c>
      <c r="B3432">
        <v>0</v>
      </c>
      <c r="C3432">
        <v>0</v>
      </c>
      <c r="D3432">
        <v>5</v>
      </c>
      <c r="E3432">
        <v>23</v>
      </c>
      <c r="F3432">
        <v>23</v>
      </c>
    </row>
    <row r="3433" spans="1:6">
      <c r="A3433" t="s">
        <v>6109</v>
      </c>
      <c r="B3433">
        <v>0</v>
      </c>
      <c r="C3433">
        <v>0</v>
      </c>
      <c r="D3433">
        <v>4</v>
      </c>
      <c r="E3433">
        <v>23</v>
      </c>
      <c r="F3433">
        <v>24</v>
      </c>
    </row>
    <row r="3434" spans="1:6">
      <c r="A3434" t="s">
        <v>6293</v>
      </c>
      <c r="B3434">
        <v>1</v>
      </c>
      <c r="C3434">
        <v>3</v>
      </c>
      <c r="D3434">
        <v>4</v>
      </c>
      <c r="E3434">
        <v>23</v>
      </c>
      <c r="F3434">
        <v>28</v>
      </c>
    </row>
    <row r="3435" spans="1:6">
      <c r="A3435" t="s">
        <v>4878</v>
      </c>
      <c r="B3435">
        <v>1</v>
      </c>
      <c r="C3435">
        <v>7</v>
      </c>
      <c r="D3435">
        <v>4</v>
      </c>
      <c r="E3435">
        <v>23</v>
      </c>
      <c r="F3435">
        <v>32</v>
      </c>
    </row>
    <row r="3436" spans="1:6">
      <c r="A3436" t="s">
        <v>5755</v>
      </c>
      <c r="B3436">
        <v>1</v>
      </c>
      <c r="C3436">
        <v>5</v>
      </c>
      <c r="D3436">
        <v>4</v>
      </c>
      <c r="E3436">
        <v>23</v>
      </c>
      <c r="F3436">
        <v>30</v>
      </c>
    </row>
    <row r="3437" spans="1:6">
      <c r="A3437" t="s">
        <v>400</v>
      </c>
      <c r="B3437">
        <v>1</v>
      </c>
      <c r="C3437">
        <v>2</v>
      </c>
      <c r="D3437">
        <v>4</v>
      </c>
      <c r="E3437">
        <v>23</v>
      </c>
      <c r="F3437">
        <v>31</v>
      </c>
    </row>
    <row r="3438" spans="1:6">
      <c r="A3438" t="s">
        <v>1639</v>
      </c>
      <c r="B3438">
        <v>1</v>
      </c>
      <c r="C3438">
        <v>10</v>
      </c>
      <c r="D3438">
        <v>4</v>
      </c>
      <c r="E3438">
        <v>23</v>
      </c>
      <c r="F3438">
        <v>37</v>
      </c>
    </row>
    <row r="3439" spans="1:6">
      <c r="A3439" t="s">
        <v>3083</v>
      </c>
      <c r="B3439">
        <v>1</v>
      </c>
      <c r="C3439">
        <v>6</v>
      </c>
      <c r="D3439">
        <v>3</v>
      </c>
      <c r="E3439">
        <v>23</v>
      </c>
      <c r="F3439">
        <v>37</v>
      </c>
    </row>
    <row r="3440" spans="1:6">
      <c r="A3440" t="s">
        <v>1138</v>
      </c>
      <c r="B3440">
        <v>0</v>
      </c>
      <c r="C3440">
        <v>0</v>
      </c>
      <c r="D3440">
        <v>3</v>
      </c>
      <c r="E3440">
        <v>23</v>
      </c>
      <c r="F3440">
        <v>26</v>
      </c>
    </row>
    <row r="3441" spans="1:6">
      <c r="A3441" t="s">
        <v>1971</v>
      </c>
      <c r="B3441">
        <v>1</v>
      </c>
      <c r="C3441">
        <v>17</v>
      </c>
      <c r="D3441">
        <v>3</v>
      </c>
      <c r="E3441">
        <v>23</v>
      </c>
      <c r="F3441">
        <v>46</v>
      </c>
    </row>
    <row r="3442" spans="1:6">
      <c r="A3442" t="s">
        <v>5549</v>
      </c>
      <c r="B3442">
        <v>0</v>
      </c>
      <c r="C3442">
        <v>0</v>
      </c>
      <c r="D3442">
        <v>3</v>
      </c>
      <c r="E3442">
        <v>23</v>
      </c>
      <c r="F3442">
        <v>23</v>
      </c>
    </row>
    <row r="3443" spans="1:6">
      <c r="A3443" t="s">
        <v>3551</v>
      </c>
      <c r="B3443">
        <v>1</v>
      </c>
      <c r="C3443">
        <v>9</v>
      </c>
      <c r="D3443">
        <v>3</v>
      </c>
      <c r="E3443">
        <v>23</v>
      </c>
      <c r="F3443">
        <v>35</v>
      </c>
    </row>
    <row r="3444" spans="1:6">
      <c r="A3444" t="s">
        <v>571</v>
      </c>
      <c r="B3444">
        <v>0</v>
      </c>
      <c r="C3444">
        <v>0</v>
      </c>
      <c r="D3444">
        <v>3</v>
      </c>
      <c r="E3444">
        <v>23</v>
      </c>
      <c r="F3444">
        <v>23</v>
      </c>
    </row>
    <row r="3445" spans="1:6">
      <c r="A3445" t="s">
        <v>2417</v>
      </c>
      <c r="B3445">
        <v>1</v>
      </c>
      <c r="C3445">
        <v>5</v>
      </c>
      <c r="D3445">
        <v>3</v>
      </c>
      <c r="E3445">
        <v>23</v>
      </c>
      <c r="F3445">
        <v>29</v>
      </c>
    </row>
    <row r="3446" spans="1:6">
      <c r="A3446" t="s">
        <v>1740</v>
      </c>
      <c r="B3446">
        <v>0</v>
      </c>
      <c r="C3446">
        <v>0</v>
      </c>
      <c r="D3446">
        <v>3</v>
      </c>
      <c r="E3446">
        <v>23</v>
      </c>
      <c r="F3446">
        <v>23</v>
      </c>
    </row>
    <row r="3447" spans="1:6">
      <c r="A3447" t="s">
        <v>5815</v>
      </c>
      <c r="B3447">
        <v>1</v>
      </c>
      <c r="C3447">
        <v>20</v>
      </c>
      <c r="D3447">
        <v>3</v>
      </c>
      <c r="E3447">
        <v>23</v>
      </c>
      <c r="F3447">
        <v>50</v>
      </c>
    </row>
    <row r="3448" spans="1:6">
      <c r="A3448" t="s">
        <v>4771</v>
      </c>
      <c r="B3448">
        <v>0</v>
      </c>
      <c r="C3448">
        <v>0</v>
      </c>
      <c r="D3448">
        <v>2</v>
      </c>
      <c r="E3448">
        <v>23</v>
      </c>
      <c r="F3448">
        <v>23</v>
      </c>
    </row>
    <row r="3449" spans="1:6">
      <c r="A3449" t="s">
        <v>3178</v>
      </c>
      <c r="B3449">
        <v>1</v>
      </c>
      <c r="C3449">
        <v>10</v>
      </c>
      <c r="D3449">
        <v>2</v>
      </c>
      <c r="E3449">
        <v>23</v>
      </c>
      <c r="F3449">
        <v>40</v>
      </c>
    </row>
    <row r="3450" spans="1:6">
      <c r="A3450" t="s">
        <v>1965</v>
      </c>
      <c r="B3450">
        <v>1</v>
      </c>
      <c r="C3450">
        <v>11</v>
      </c>
      <c r="D3450">
        <v>2</v>
      </c>
      <c r="E3450">
        <v>23</v>
      </c>
      <c r="F3450">
        <v>37</v>
      </c>
    </row>
    <row r="3451" spans="1:6">
      <c r="A3451" t="s">
        <v>4357</v>
      </c>
      <c r="B3451">
        <v>0</v>
      </c>
      <c r="C3451">
        <v>0</v>
      </c>
      <c r="D3451">
        <v>2</v>
      </c>
      <c r="E3451">
        <v>23</v>
      </c>
      <c r="F3451">
        <v>23</v>
      </c>
    </row>
    <row r="3452" spans="1:6">
      <c r="A3452" t="s">
        <v>2988</v>
      </c>
      <c r="B3452">
        <v>0</v>
      </c>
      <c r="C3452">
        <v>0</v>
      </c>
      <c r="D3452">
        <v>2</v>
      </c>
      <c r="E3452">
        <v>23</v>
      </c>
      <c r="F3452">
        <v>23</v>
      </c>
    </row>
    <row r="3453" spans="1:6">
      <c r="A3453" t="s">
        <v>943</v>
      </c>
      <c r="B3453">
        <v>1</v>
      </c>
      <c r="C3453">
        <v>1</v>
      </c>
      <c r="D3453">
        <v>2</v>
      </c>
      <c r="E3453">
        <v>23</v>
      </c>
      <c r="F3453">
        <v>24</v>
      </c>
    </row>
    <row r="3454" spans="1:6">
      <c r="A3454" t="s">
        <v>4689</v>
      </c>
      <c r="B3454">
        <v>1</v>
      </c>
      <c r="C3454">
        <v>19</v>
      </c>
      <c r="D3454">
        <v>2</v>
      </c>
      <c r="E3454">
        <v>23</v>
      </c>
      <c r="F3454">
        <v>50</v>
      </c>
    </row>
    <row r="3455" spans="1:6">
      <c r="A3455" t="s">
        <v>4556</v>
      </c>
      <c r="B3455">
        <v>0</v>
      </c>
      <c r="C3455">
        <v>0</v>
      </c>
      <c r="D3455">
        <v>2</v>
      </c>
      <c r="E3455">
        <v>23</v>
      </c>
      <c r="F3455">
        <v>23</v>
      </c>
    </row>
    <row r="3456" spans="1:6">
      <c r="A3456" t="s">
        <v>417</v>
      </c>
      <c r="B3456">
        <v>0</v>
      </c>
      <c r="C3456">
        <v>0</v>
      </c>
      <c r="D3456">
        <v>2</v>
      </c>
      <c r="E3456">
        <v>23</v>
      </c>
      <c r="F3456">
        <v>23</v>
      </c>
    </row>
    <row r="3457" spans="1:6">
      <c r="A3457" t="s">
        <v>4109</v>
      </c>
      <c r="B3457">
        <v>1</v>
      </c>
      <c r="C3457">
        <v>7</v>
      </c>
      <c r="D3457">
        <v>2</v>
      </c>
      <c r="E3457">
        <v>23</v>
      </c>
      <c r="F3457">
        <v>30</v>
      </c>
    </row>
    <row r="3458" spans="1:6">
      <c r="A3458" t="s">
        <v>4766</v>
      </c>
      <c r="B3458">
        <v>0</v>
      </c>
      <c r="C3458">
        <v>0</v>
      </c>
      <c r="D3458">
        <v>1</v>
      </c>
      <c r="E3458">
        <v>23</v>
      </c>
      <c r="F3458">
        <v>23</v>
      </c>
    </row>
    <row r="3459" spans="1:6">
      <c r="A3459" t="s">
        <v>2987</v>
      </c>
      <c r="B3459">
        <v>0</v>
      </c>
      <c r="C3459">
        <v>0</v>
      </c>
      <c r="D3459">
        <v>1</v>
      </c>
      <c r="E3459">
        <v>23</v>
      </c>
      <c r="F3459">
        <v>23</v>
      </c>
    </row>
    <row r="3460" spans="1:6">
      <c r="A3460" t="s">
        <v>398</v>
      </c>
      <c r="B3460">
        <v>1</v>
      </c>
      <c r="C3460">
        <v>2</v>
      </c>
      <c r="D3460">
        <v>1</v>
      </c>
      <c r="E3460">
        <v>23</v>
      </c>
      <c r="F3460">
        <v>25</v>
      </c>
    </row>
    <row r="3461" spans="1:6">
      <c r="A3461" t="s">
        <v>3243</v>
      </c>
      <c r="B3461">
        <v>0</v>
      </c>
      <c r="C3461">
        <v>0</v>
      </c>
      <c r="D3461">
        <v>1</v>
      </c>
      <c r="E3461">
        <v>23</v>
      </c>
      <c r="F3461">
        <v>23</v>
      </c>
    </row>
    <row r="3462" spans="1:6">
      <c r="A3462" t="s">
        <v>5062</v>
      </c>
      <c r="B3462">
        <v>1</v>
      </c>
      <c r="C3462">
        <v>12</v>
      </c>
      <c r="D3462">
        <v>1</v>
      </c>
      <c r="E3462">
        <v>23</v>
      </c>
      <c r="F3462">
        <v>41</v>
      </c>
    </row>
    <row r="3463" spans="1:6">
      <c r="A3463" t="s">
        <v>2790</v>
      </c>
      <c r="B3463">
        <v>0</v>
      </c>
      <c r="C3463">
        <v>0</v>
      </c>
      <c r="D3463">
        <v>1</v>
      </c>
      <c r="E3463">
        <v>23</v>
      </c>
      <c r="F3463">
        <v>23</v>
      </c>
    </row>
    <row r="3464" spans="1:6">
      <c r="A3464" t="s">
        <v>833</v>
      </c>
      <c r="B3464">
        <v>0</v>
      </c>
      <c r="C3464">
        <v>0</v>
      </c>
      <c r="D3464">
        <v>1</v>
      </c>
      <c r="E3464">
        <v>23</v>
      </c>
      <c r="F3464">
        <v>23</v>
      </c>
    </row>
    <row r="3465" spans="1:6">
      <c r="A3465" t="s">
        <v>5882</v>
      </c>
      <c r="B3465">
        <v>0</v>
      </c>
      <c r="C3465">
        <v>0</v>
      </c>
      <c r="D3465">
        <v>1</v>
      </c>
      <c r="E3465">
        <v>23</v>
      </c>
      <c r="F3465">
        <v>23</v>
      </c>
    </row>
    <row r="3466" spans="1:6">
      <c r="A3466" t="s">
        <v>1875</v>
      </c>
      <c r="B3466">
        <v>0</v>
      </c>
      <c r="C3466">
        <v>0</v>
      </c>
      <c r="D3466">
        <v>1</v>
      </c>
      <c r="E3466">
        <v>23</v>
      </c>
      <c r="F3466">
        <v>23</v>
      </c>
    </row>
    <row r="3467" spans="1:6">
      <c r="A3467" t="s">
        <v>2961</v>
      </c>
      <c r="B3467">
        <v>0</v>
      </c>
      <c r="C3467">
        <v>0</v>
      </c>
      <c r="D3467">
        <v>1</v>
      </c>
      <c r="E3467">
        <v>23</v>
      </c>
      <c r="F3467">
        <v>23</v>
      </c>
    </row>
    <row r="3468" spans="1:6">
      <c r="A3468" t="s">
        <v>3754</v>
      </c>
      <c r="B3468">
        <v>0</v>
      </c>
      <c r="C3468">
        <v>0</v>
      </c>
      <c r="D3468">
        <v>1</v>
      </c>
      <c r="E3468">
        <v>23</v>
      </c>
      <c r="F3468">
        <v>23</v>
      </c>
    </row>
    <row r="3469" spans="1:6">
      <c r="A3469" t="s">
        <v>4691</v>
      </c>
      <c r="B3469">
        <v>0</v>
      </c>
      <c r="C3469">
        <v>0</v>
      </c>
      <c r="D3469">
        <v>1</v>
      </c>
      <c r="E3469">
        <v>23</v>
      </c>
      <c r="F3469">
        <v>23</v>
      </c>
    </row>
    <row r="3470" spans="1:6">
      <c r="A3470" t="s">
        <v>1986</v>
      </c>
      <c r="B3470">
        <v>0</v>
      </c>
      <c r="C3470">
        <v>0</v>
      </c>
      <c r="D3470">
        <v>1</v>
      </c>
      <c r="E3470">
        <v>23</v>
      </c>
      <c r="F3470">
        <v>23</v>
      </c>
    </row>
    <row r="3471" spans="1:6">
      <c r="A3471" t="s">
        <v>2614</v>
      </c>
      <c r="B3471">
        <v>0</v>
      </c>
      <c r="C3471">
        <v>0</v>
      </c>
      <c r="D3471">
        <v>1</v>
      </c>
      <c r="E3471">
        <v>23</v>
      </c>
      <c r="F3471">
        <v>23</v>
      </c>
    </row>
    <row r="3472" spans="1:6">
      <c r="A3472" t="s">
        <v>522</v>
      </c>
      <c r="B3472">
        <v>0</v>
      </c>
      <c r="C3472">
        <v>0</v>
      </c>
      <c r="D3472">
        <v>1</v>
      </c>
      <c r="E3472">
        <v>23</v>
      </c>
      <c r="F3472">
        <v>23</v>
      </c>
    </row>
    <row r="3473" spans="1:6">
      <c r="A3473" t="s">
        <v>6276</v>
      </c>
      <c r="B3473">
        <v>0</v>
      </c>
      <c r="C3473">
        <v>0</v>
      </c>
      <c r="D3473">
        <v>1</v>
      </c>
      <c r="E3473">
        <v>23</v>
      </c>
      <c r="F3473">
        <v>23</v>
      </c>
    </row>
    <row r="3474" spans="1:6">
      <c r="A3474" t="s">
        <v>2035</v>
      </c>
      <c r="B3474">
        <v>1</v>
      </c>
      <c r="C3474">
        <v>1</v>
      </c>
      <c r="D3474">
        <v>1</v>
      </c>
      <c r="E3474">
        <v>23</v>
      </c>
      <c r="F3474">
        <v>24</v>
      </c>
    </row>
    <row r="3475" spans="1:6">
      <c r="A3475" t="s">
        <v>3629</v>
      </c>
      <c r="B3475">
        <v>0</v>
      </c>
      <c r="C3475">
        <v>0</v>
      </c>
      <c r="D3475">
        <v>1</v>
      </c>
      <c r="E3475">
        <v>23</v>
      </c>
      <c r="F3475">
        <v>23</v>
      </c>
    </row>
    <row r="3476" spans="1:6">
      <c r="A3476" t="s">
        <v>2322</v>
      </c>
      <c r="B3476">
        <v>0</v>
      </c>
      <c r="C3476">
        <v>0</v>
      </c>
      <c r="D3476">
        <v>1</v>
      </c>
      <c r="E3476">
        <v>23</v>
      </c>
      <c r="F3476">
        <v>23</v>
      </c>
    </row>
    <row r="3477" spans="1:6">
      <c r="A3477" t="s">
        <v>297</v>
      </c>
      <c r="B3477">
        <v>0</v>
      </c>
      <c r="C3477">
        <v>0</v>
      </c>
      <c r="D3477">
        <v>1</v>
      </c>
      <c r="E3477">
        <v>23</v>
      </c>
      <c r="F3477">
        <v>23</v>
      </c>
    </row>
    <row r="3478" spans="1:6">
      <c r="A3478" t="s">
        <v>6257</v>
      </c>
      <c r="B3478">
        <v>0</v>
      </c>
      <c r="C3478">
        <v>0</v>
      </c>
      <c r="D3478">
        <v>1</v>
      </c>
      <c r="E3478">
        <v>23</v>
      </c>
      <c r="F3478">
        <v>23</v>
      </c>
    </row>
    <row r="3479" spans="1:6">
      <c r="A3479" t="s">
        <v>2201</v>
      </c>
      <c r="B3479">
        <v>0</v>
      </c>
      <c r="C3479">
        <v>0</v>
      </c>
      <c r="D3479">
        <v>1</v>
      </c>
      <c r="E3479">
        <v>23</v>
      </c>
      <c r="F3479">
        <v>23</v>
      </c>
    </row>
    <row r="3480" spans="1:6">
      <c r="A3480" t="s">
        <v>2382</v>
      </c>
      <c r="B3480">
        <v>0</v>
      </c>
      <c r="C3480">
        <v>0</v>
      </c>
      <c r="D3480">
        <v>1</v>
      </c>
      <c r="E3480">
        <v>23</v>
      </c>
      <c r="F3480">
        <v>23</v>
      </c>
    </row>
    <row r="3481" spans="1:6">
      <c r="A3481" t="s">
        <v>1469</v>
      </c>
      <c r="B3481">
        <v>1</v>
      </c>
      <c r="C3481">
        <v>9</v>
      </c>
      <c r="D3481">
        <v>5</v>
      </c>
      <c r="E3481">
        <v>22</v>
      </c>
      <c r="F3481">
        <v>32</v>
      </c>
    </row>
    <row r="3482" spans="1:6">
      <c r="A3482" t="s">
        <v>2807</v>
      </c>
      <c r="B3482">
        <v>1</v>
      </c>
      <c r="C3482">
        <v>6</v>
      </c>
      <c r="D3482">
        <v>5</v>
      </c>
      <c r="E3482">
        <v>22</v>
      </c>
      <c r="F3482">
        <v>29</v>
      </c>
    </row>
    <row r="3483" spans="1:6">
      <c r="A3483" t="s">
        <v>549</v>
      </c>
      <c r="B3483">
        <v>1</v>
      </c>
      <c r="C3483">
        <v>17</v>
      </c>
      <c r="D3483">
        <v>4</v>
      </c>
      <c r="E3483">
        <v>22</v>
      </c>
      <c r="F3483">
        <v>40</v>
      </c>
    </row>
    <row r="3484" spans="1:6">
      <c r="A3484" t="s">
        <v>1514</v>
      </c>
      <c r="B3484">
        <v>1</v>
      </c>
      <c r="C3484">
        <v>7</v>
      </c>
      <c r="D3484">
        <v>4</v>
      </c>
      <c r="E3484">
        <v>22</v>
      </c>
      <c r="F3484">
        <v>32</v>
      </c>
    </row>
    <row r="3485" spans="1:6">
      <c r="A3485" t="s">
        <v>5159</v>
      </c>
      <c r="B3485">
        <v>1</v>
      </c>
      <c r="C3485">
        <v>4</v>
      </c>
      <c r="D3485">
        <v>3</v>
      </c>
      <c r="E3485">
        <v>22</v>
      </c>
      <c r="F3485">
        <v>31</v>
      </c>
    </row>
    <row r="3486" spans="1:6">
      <c r="A3486" t="s">
        <v>2147</v>
      </c>
      <c r="B3486">
        <v>1</v>
      </c>
      <c r="C3486">
        <v>13</v>
      </c>
      <c r="D3486">
        <v>3</v>
      </c>
      <c r="E3486">
        <v>22</v>
      </c>
      <c r="F3486">
        <v>44</v>
      </c>
    </row>
    <row r="3487" spans="1:6">
      <c r="A3487" t="s">
        <v>665</v>
      </c>
      <c r="B3487">
        <v>1</v>
      </c>
      <c r="C3487">
        <v>1</v>
      </c>
      <c r="D3487">
        <v>3</v>
      </c>
      <c r="E3487">
        <v>22</v>
      </c>
      <c r="F3487">
        <v>23</v>
      </c>
    </row>
    <row r="3488" spans="1:6">
      <c r="A3488" t="s">
        <v>259</v>
      </c>
      <c r="B3488">
        <v>1</v>
      </c>
      <c r="C3488">
        <v>8</v>
      </c>
      <c r="D3488">
        <v>3</v>
      </c>
      <c r="E3488">
        <v>22</v>
      </c>
      <c r="F3488">
        <v>34</v>
      </c>
    </row>
    <row r="3489" spans="1:6">
      <c r="A3489" t="s">
        <v>557</v>
      </c>
      <c r="B3489">
        <v>1</v>
      </c>
      <c r="C3489">
        <v>7</v>
      </c>
      <c r="D3489">
        <v>3</v>
      </c>
      <c r="E3489">
        <v>22</v>
      </c>
      <c r="F3489">
        <v>31</v>
      </c>
    </row>
    <row r="3490" spans="1:6">
      <c r="A3490" t="s">
        <v>2333</v>
      </c>
      <c r="B3490">
        <v>1</v>
      </c>
      <c r="C3490">
        <v>11</v>
      </c>
      <c r="D3490">
        <v>3</v>
      </c>
      <c r="E3490">
        <v>22</v>
      </c>
      <c r="F3490">
        <v>33</v>
      </c>
    </row>
    <row r="3491" spans="1:6">
      <c r="A3491" t="s">
        <v>5327</v>
      </c>
      <c r="B3491">
        <v>0</v>
      </c>
      <c r="C3491">
        <v>0</v>
      </c>
      <c r="D3491">
        <v>3</v>
      </c>
      <c r="E3491">
        <v>22</v>
      </c>
      <c r="F3491">
        <v>22</v>
      </c>
    </row>
    <row r="3492" spans="1:6">
      <c r="A3492" t="s">
        <v>1830</v>
      </c>
      <c r="B3492">
        <v>0</v>
      </c>
      <c r="C3492">
        <v>0</v>
      </c>
      <c r="D3492">
        <v>3</v>
      </c>
      <c r="E3492">
        <v>22</v>
      </c>
      <c r="F3492">
        <v>22</v>
      </c>
    </row>
    <row r="3493" spans="1:6">
      <c r="A3493" t="s">
        <v>3737</v>
      </c>
      <c r="B3493">
        <v>1</v>
      </c>
      <c r="C3493">
        <v>2</v>
      </c>
      <c r="D3493">
        <v>3</v>
      </c>
      <c r="E3493">
        <v>22</v>
      </c>
      <c r="F3493">
        <v>28</v>
      </c>
    </row>
    <row r="3494" spans="1:6">
      <c r="A3494" t="s">
        <v>815</v>
      </c>
      <c r="B3494">
        <v>1</v>
      </c>
      <c r="C3494">
        <v>3</v>
      </c>
      <c r="D3494">
        <v>2</v>
      </c>
      <c r="E3494">
        <v>22</v>
      </c>
      <c r="F3494">
        <v>29</v>
      </c>
    </row>
    <row r="3495" spans="1:6">
      <c r="A3495" t="s">
        <v>3941</v>
      </c>
      <c r="B3495">
        <v>0</v>
      </c>
      <c r="C3495">
        <v>0</v>
      </c>
      <c r="D3495">
        <v>2</v>
      </c>
      <c r="E3495">
        <v>22</v>
      </c>
      <c r="F3495">
        <v>22</v>
      </c>
    </row>
    <row r="3496" spans="1:6">
      <c r="A3496" t="s">
        <v>6140</v>
      </c>
      <c r="B3496">
        <v>1</v>
      </c>
      <c r="C3496">
        <v>1</v>
      </c>
      <c r="D3496">
        <v>2</v>
      </c>
      <c r="E3496">
        <v>22</v>
      </c>
      <c r="F3496">
        <v>25</v>
      </c>
    </row>
    <row r="3497" spans="1:6">
      <c r="A3497" t="s">
        <v>5416</v>
      </c>
      <c r="B3497">
        <v>0</v>
      </c>
      <c r="C3497">
        <v>0</v>
      </c>
      <c r="D3497">
        <v>2</v>
      </c>
      <c r="E3497">
        <v>22</v>
      </c>
      <c r="F3497">
        <v>22</v>
      </c>
    </row>
    <row r="3498" spans="1:6">
      <c r="A3498" t="s">
        <v>5125</v>
      </c>
      <c r="B3498">
        <v>1</v>
      </c>
      <c r="C3498">
        <v>4</v>
      </c>
      <c r="D3498">
        <v>2</v>
      </c>
      <c r="E3498">
        <v>22</v>
      </c>
      <c r="F3498">
        <v>30</v>
      </c>
    </row>
    <row r="3499" spans="1:6">
      <c r="A3499" t="s">
        <v>2989</v>
      </c>
      <c r="B3499">
        <v>1</v>
      </c>
      <c r="C3499">
        <v>11</v>
      </c>
      <c r="D3499">
        <v>2</v>
      </c>
      <c r="E3499">
        <v>22</v>
      </c>
      <c r="F3499">
        <v>39</v>
      </c>
    </row>
    <row r="3500" spans="1:6">
      <c r="A3500" t="s">
        <v>3671</v>
      </c>
      <c r="B3500">
        <v>0</v>
      </c>
      <c r="C3500">
        <v>0</v>
      </c>
      <c r="D3500">
        <v>2</v>
      </c>
      <c r="E3500">
        <v>22</v>
      </c>
      <c r="F3500">
        <v>22</v>
      </c>
    </row>
    <row r="3501" spans="1:6">
      <c r="A3501" t="s">
        <v>370</v>
      </c>
      <c r="B3501">
        <v>0</v>
      </c>
      <c r="C3501">
        <v>0</v>
      </c>
      <c r="D3501">
        <v>2</v>
      </c>
      <c r="E3501">
        <v>22</v>
      </c>
      <c r="F3501">
        <v>22</v>
      </c>
    </row>
    <row r="3502" spans="1:6">
      <c r="A3502" t="s">
        <v>4762</v>
      </c>
      <c r="B3502">
        <v>0</v>
      </c>
      <c r="C3502">
        <v>0</v>
      </c>
      <c r="D3502">
        <v>2</v>
      </c>
      <c r="E3502">
        <v>22</v>
      </c>
      <c r="F3502">
        <v>22</v>
      </c>
    </row>
    <row r="3503" spans="1:6">
      <c r="A3503" t="s">
        <v>5831</v>
      </c>
      <c r="B3503">
        <v>1</v>
      </c>
      <c r="C3503">
        <v>15</v>
      </c>
      <c r="D3503">
        <v>2</v>
      </c>
      <c r="E3503">
        <v>22</v>
      </c>
      <c r="F3503">
        <v>43</v>
      </c>
    </row>
    <row r="3504" spans="1:6">
      <c r="A3504" t="s">
        <v>2725</v>
      </c>
      <c r="B3504">
        <v>0</v>
      </c>
      <c r="C3504">
        <v>0</v>
      </c>
      <c r="D3504">
        <v>2</v>
      </c>
      <c r="E3504">
        <v>22</v>
      </c>
      <c r="F3504">
        <v>22</v>
      </c>
    </row>
    <row r="3505" spans="1:6">
      <c r="A3505" t="s">
        <v>1958</v>
      </c>
      <c r="B3505">
        <v>0</v>
      </c>
      <c r="C3505">
        <v>0</v>
      </c>
      <c r="D3505">
        <v>2</v>
      </c>
      <c r="E3505">
        <v>22</v>
      </c>
      <c r="F3505">
        <v>22</v>
      </c>
    </row>
    <row r="3506" spans="1:6">
      <c r="A3506" t="s">
        <v>602</v>
      </c>
      <c r="B3506">
        <v>0</v>
      </c>
      <c r="C3506">
        <v>0</v>
      </c>
      <c r="D3506">
        <v>2</v>
      </c>
      <c r="E3506">
        <v>22</v>
      </c>
      <c r="F3506">
        <v>22</v>
      </c>
    </row>
    <row r="3507" spans="1:6">
      <c r="A3507" t="s">
        <v>4794</v>
      </c>
      <c r="B3507">
        <v>0</v>
      </c>
      <c r="C3507">
        <v>0</v>
      </c>
      <c r="D3507">
        <v>2</v>
      </c>
      <c r="E3507">
        <v>22</v>
      </c>
      <c r="F3507">
        <v>22</v>
      </c>
    </row>
    <row r="3508" spans="1:6">
      <c r="A3508" t="s">
        <v>4317</v>
      </c>
      <c r="B3508">
        <v>0</v>
      </c>
      <c r="C3508">
        <v>0</v>
      </c>
      <c r="D3508">
        <v>2</v>
      </c>
      <c r="E3508">
        <v>22</v>
      </c>
      <c r="F3508">
        <v>22</v>
      </c>
    </row>
    <row r="3509" spans="1:6">
      <c r="A3509" t="s">
        <v>6171</v>
      </c>
      <c r="B3509">
        <v>1</v>
      </c>
      <c r="C3509">
        <v>9</v>
      </c>
      <c r="D3509">
        <v>1</v>
      </c>
      <c r="E3509">
        <v>22</v>
      </c>
      <c r="F3509">
        <v>42</v>
      </c>
    </row>
    <row r="3510" spans="1:6">
      <c r="A3510" t="s">
        <v>6096</v>
      </c>
      <c r="B3510">
        <v>1</v>
      </c>
      <c r="C3510">
        <v>8</v>
      </c>
      <c r="D3510">
        <v>1</v>
      </c>
      <c r="E3510">
        <v>22</v>
      </c>
      <c r="F3510">
        <v>30</v>
      </c>
    </row>
    <row r="3511" spans="1:6">
      <c r="A3511" t="s">
        <v>1270</v>
      </c>
      <c r="B3511">
        <v>0</v>
      </c>
      <c r="C3511">
        <v>0</v>
      </c>
      <c r="D3511">
        <v>1</v>
      </c>
      <c r="E3511">
        <v>22</v>
      </c>
      <c r="F3511">
        <v>22</v>
      </c>
    </row>
    <row r="3512" spans="1:6">
      <c r="A3512" t="s">
        <v>580</v>
      </c>
      <c r="B3512">
        <v>0</v>
      </c>
      <c r="C3512">
        <v>0</v>
      </c>
      <c r="D3512">
        <v>1</v>
      </c>
      <c r="E3512">
        <v>22</v>
      </c>
      <c r="F3512">
        <v>22</v>
      </c>
    </row>
    <row r="3513" spans="1:6">
      <c r="A3513" t="s">
        <v>3946</v>
      </c>
      <c r="B3513">
        <v>0</v>
      </c>
      <c r="C3513">
        <v>0</v>
      </c>
      <c r="D3513">
        <v>1</v>
      </c>
      <c r="E3513">
        <v>22</v>
      </c>
      <c r="F3513">
        <v>22</v>
      </c>
    </row>
    <row r="3514" spans="1:6">
      <c r="A3514" t="s">
        <v>512</v>
      </c>
      <c r="B3514">
        <v>0</v>
      </c>
      <c r="C3514">
        <v>0</v>
      </c>
      <c r="D3514">
        <v>1</v>
      </c>
      <c r="E3514">
        <v>22</v>
      </c>
      <c r="F3514">
        <v>22</v>
      </c>
    </row>
    <row r="3515" spans="1:6">
      <c r="A3515" t="s">
        <v>1998</v>
      </c>
      <c r="B3515">
        <v>0</v>
      </c>
      <c r="C3515">
        <v>0</v>
      </c>
      <c r="D3515">
        <v>1</v>
      </c>
      <c r="E3515">
        <v>22</v>
      </c>
      <c r="F3515">
        <v>22</v>
      </c>
    </row>
    <row r="3516" spans="1:6">
      <c r="A3516" t="s">
        <v>1667</v>
      </c>
      <c r="B3516">
        <v>0</v>
      </c>
      <c r="C3516">
        <v>0</v>
      </c>
      <c r="D3516">
        <v>1</v>
      </c>
      <c r="E3516">
        <v>22</v>
      </c>
      <c r="F3516">
        <v>22</v>
      </c>
    </row>
    <row r="3517" spans="1:6">
      <c r="A3517" t="s">
        <v>6162</v>
      </c>
      <c r="B3517">
        <v>0</v>
      </c>
      <c r="C3517">
        <v>0</v>
      </c>
      <c r="D3517">
        <v>1</v>
      </c>
      <c r="E3517">
        <v>22</v>
      </c>
      <c r="F3517">
        <v>23</v>
      </c>
    </row>
    <row r="3518" spans="1:6">
      <c r="A3518" t="s">
        <v>937</v>
      </c>
      <c r="B3518">
        <v>1</v>
      </c>
      <c r="C3518">
        <v>3</v>
      </c>
      <c r="D3518">
        <v>1</v>
      </c>
      <c r="E3518">
        <v>22</v>
      </c>
      <c r="F3518">
        <v>25</v>
      </c>
    </row>
    <row r="3519" spans="1:6">
      <c r="A3519" t="s">
        <v>933</v>
      </c>
      <c r="B3519">
        <v>0</v>
      </c>
      <c r="C3519">
        <v>0</v>
      </c>
      <c r="D3519">
        <v>1</v>
      </c>
      <c r="E3519">
        <v>22</v>
      </c>
      <c r="F3519">
        <v>22</v>
      </c>
    </row>
    <row r="3520" spans="1:6">
      <c r="A3520" t="s">
        <v>1742</v>
      </c>
      <c r="B3520">
        <v>0</v>
      </c>
      <c r="C3520">
        <v>0</v>
      </c>
      <c r="D3520">
        <v>1</v>
      </c>
      <c r="E3520">
        <v>22</v>
      </c>
      <c r="F3520">
        <v>22</v>
      </c>
    </row>
    <row r="3521" spans="1:6">
      <c r="A3521" t="s">
        <v>3449</v>
      </c>
      <c r="B3521">
        <v>0</v>
      </c>
      <c r="C3521">
        <v>0</v>
      </c>
      <c r="D3521">
        <v>1</v>
      </c>
      <c r="E3521">
        <v>22</v>
      </c>
      <c r="F3521">
        <v>22</v>
      </c>
    </row>
    <row r="3522" spans="1:6">
      <c r="A3522" t="s">
        <v>3117</v>
      </c>
      <c r="B3522">
        <v>0</v>
      </c>
      <c r="C3522">
        <v>0</v>
      </c>
      <c r="D3522">
        <v>1</v>
      </c>
      <c r="E3522">
        <v>22</v>
      </c>
      <c r="F3522">
        <v>22</v>
      </c>
    </row>
    <row r="3523" spans="1:6">
      <c r="A3523" t="s">
        <v>6219</v>
      </c>
      <c r="B3523">
        <v>0</v>
      </c>
      <c r="C3523">
        <v>0</v>
      </c>
      <c r="D3523">
        <v>1</v>
      </c>
      <c r="E3523">
        <v>22</v>
      </c>
      <c r="F3523">
        <v>22</v>
      </c>
    </row>
    <row r="3524" spans="1:6">
      <c r="A3524" t="s">
        <v>6047</v>
      </c>
      <c r="B3524">
        <v>0</v>
      </c>
      <c r="C3524">
        <v>0</v>
      </c>
      <c r="D3524">
        <v>1</v>
      </c>
      <c r="E3524">
        <v>22</v>
      </c>
      <c r="F3524">
        <v>22</v>
      </c>
    </row>
    <row r="3525" spans="1:6">
      <c r="A3525" t="s">
        <v>4320</v>
      </c>
      <c r="B3525">
        <v>0</v>
      </c>
      <c r="C3525">
        <v>0</v>
      </c>
      <c r="D3525">
        <v>1</v>
      </c>
      <c r="E3525">
        <v>22</v>
      </c>
      <c r="F3525">
        <v>22</v>
      </c>
    </row>
    <row r="3526" spans="1:6">
      <c r="A3526" t="s">
        <v>638</v>
      </c>
      <c r="B3526">
        <v>0</v>
      </c>
      <c r="C3526">
        <v>0</v>
      </c>
      <c r="D3526">
        <v>1</v>
      </c>
      <c r="E3526">
        <v>22</v>
      </c>
      <c r="F3526">
        <v>22</v>
      </c>
    </row>
    <row r="3527" spans="1:6">
      <c r="A3527" t="s">
        <v>3476</v>
      </c>
      <c r="B3527">
        <v>0</v>
      </c>
      <c r="C3527">
        <v>0</v>
      </c>
      <c r="D3527">
        <v>1</v>
      </c>
      <c r="E3527">
        <v>22</v>
      </c>
      <c r="F3527">
        <v>22</v>
      </c>
    </row>
    <row r="3528" spans="1:6">
      <c r="A3528" t="s">
        <v>2455</v>
      </c>
      <c r="B3528">
        <v>0</v>
      </c>
      <c r="C3528">
        <v>0</v>
      </c>
      <c r="D3528">
        <v>1</v>
      </c>
      <c r="E3528">
        <v>22</v>
      </c>
      <c r="F3528">
        <v>22</v>
      </c>
    </row>
    <row r="3529" spans="1:6">
      <c r="A3529" t="s">
        <v>2029</v>
      </c>
      <c r="B3529">
        <v>0</v>
      </c>
      <c r="C3529">
        <v>0</v>
      </c>
      <c r="D3529">
        <v>1</v>
      </c>
      <c r="E3529">
        <v>22</v>
      </c>
      <c r="F3529">
        <v>22</v>
      </c>
    </row>
    <row r="3530" spans="1:6">
      <c r="A3530" t="s">
        <v>5069</v>
      </c>
      <c r="B3530">
        <v>0</v>
      </c>
      <c r="C3530">
        <v>0</v>
      </c>
      <c r="D3530">
        <v>1</v>
      </c>
      <c r="E3530">
        <v>22</v>
      </c>
      <c r="F3530">
        <v>22</v>
      </c>
    </row>
    <row r="3531" spans="1:6">
      <c r="A3531" t="s">
        <v>4944</v>
      </c>
      <c r="B3531">
        <v>0</v>
      </c>
      <c r="C3531">
        <v>0</v>
      </c>
      <c r="D3531">
        <v>1</v>
      </c>
      <c r="E3531">
        <v>22</v>
      </c>
      <c r="F3531">
        <v>22</v>
      </c>
    </row>
    <row r="3532" spans="1:6">
      <c r="A3532" t="s">
        <v>1543</v>
      </c>
      <c r="B3532">
        <v>1</v>
      </c>
      <c r="C3532">
        <v>20</v>
      </c>
      <c r="D3532">
        <v>1</v>
      </c>
      <c r="E3532">
        <v>22</v>
      </c>
      <c r="F3532">
        <v>50</v>
      </c>
    </row>
    <row r="3533" spans="1:6">
      <c r="A3533" t="s">
        <v>5495</v>
      </c>
      <c r="B3533">
        <v>0</v>
      </c>
      <c r="C3533">
        <v>0</v>
      </c>
      <c r="D3533">
        <v>1</v>
      </c>
      <c r="E3533">
        <v>22</v>
      </c>
      <c r="F3533">
        <v>22</v>
      </c>
    </row>
    <row r="3534" spans="1:6">
      <c r="A3534" t="s">
        <v>1393</v>
      </c>
      <c r="B3534">
        <v>0</v>
      </c>
      <c r="C3534">
        <v>0</v>
      </c>
      <c r="D3534">
        <v>1</v>
      </c>
      <c r="E3534">
        <v>22</v>
      </c>
      <c r="F3534">
        <v>22</v>
      </c>
    </row>
    <row r="3535" spans="1:6">
      <c r="A3535" t="s">
        <v>4707</v>
      </c>
      <c r="B3535">
        <v>0</v>
      </c>
      <c r="C3535">
        <v>0</v>
      </c>
      <c r="D3535">
        <v>1</v>
      </c>
      <c r="E3535">
        <v>22</v>
      </c>
      <c r="F3535">
        <v>22</v>
      </c>
    </row>
    <row r="3536" spans="1:6">
      <c r="A3536" t="s">
        <v>2305</v>
      </c>
      <c r="B3536">
        <v>1</v>
      </c>
      <c r="C3536">
        <v>2</v>
      </c>
      <c r="D3536">
        <v>5</v>
      </c>
      <c r="E3536">
        <v>21</v>
      </c>
      <c r="F3536">
        <v>24</v>
      </c>
    </row>
    <row r="3537" spans="1:6">
      <c r="A3537" t="s">
        <v>3863</v>
      </c>
      <c r="B3537">
        <v>1</v>
      </c>
      <c r="C3537">
        <v>7</v>
      </c>
      <c r="D3537">
        <v>4</v>
      </c>
      <c r="E3537">
        <v>21</v>
      </c>
      <c r="F3537">
        <v>32</v>
      </c>
    </row>
    <row r="3538" spans="1:6">
      <c r="A3538" t="s">
        <v>5816</v>
      </c>
      <c r="B3538">
        <v>1</v>
      </c>
      <c r="C3538">
        <v>12</v>
      </c>
      <c r="D3538">
        <v>4</v>
      </c>
      <c r="E3538">
        <v>21</v>
      </c>
      <c r="F3538">
        <v>37</v>
      </c>
    </row>
    <row r="3539" spans="1:6">
      <c r="A3539" t="s">
        <v>3290</v>
      </c>
      <c r="B3539">
        <v>0</v>
      </c>
      <c r="C3539">
        <v>0</v>
      </c>
      <c r="D3539">
        <v>4</v>
      </c>
      <c r="E3539">
        <v>21</v>
      </c>
      <c r="F3539">
        <v>21</v>
      </c>
    </row>
    <row r="3540" spans="1:6">
      <c r="A3540" t="s">
        <v>1298</v>
      </c>
      <c r="B3540">
        <v>1</v>
      </c>
      <c r="C3540">
        <v>2</v>
      </c>
      <c r="D3540">
        <v>4</v>
      </c>
      <c r="E3540">
        <v>21</v>
      </c>
      <c r="F3540">
        <v>25</v>
      </c>
    </row>
    <row r="3541" spans="1:6">
      <c r="A3541" t="s">
        <v>5952</v>
      </c>
      <c r="B3541">
        <v>0</v>
      </c>
      <c r="C3541">
        <v>0</v>
      </c>
      <c r="D3541">
        <v>3</v>
      </c>
      <c r="E3541">
        <v>21</v>
      </c>
      <c r="F3541">
        <v>21</v>
      </c>
    </row>
    <row r="3542" spans="1:6">
      <c r="A3542" t="s">
        <v>5197</v>
      </c>
      <c r="B3542">
        <v>1</v>
      </c>
      <c r="C3542">
        <v>6</v>
      </c>
      <c r="D3542">
        <v>3</v>
      </c>
      <c r="E3542">
        <v>21</v>
      </c>
      <c r="F3542">
        <v>27</v>
      </c>
    </row>
    <row r="3543" spans="1:6">
      <c r="A3543" t="s">
        <v>2910</v>
      </c>
      <c r="B3543">
        <v>1</v>
      </c>
      <c r="C3543">
        <v>8</v>
      </c>
      <c r="D3543">
        <v>3</v>
      </c>
      <c r="E3543">
        <v>21</v>
      </c>
      <c r="F3543">
        <v>30</v>
      </c>
    </row>
    <row r="3544" spans="1:6">
      <c r="A3544" t="s">
        <v>5557</v>
      </c>
      <c r="B3544">
        <v>1</v>
      </c>
      <c r="C3544">
        <v>12</v>
      </c>
      <c r="D3544">
        <v>3</v>
      </c>
      <c r="E3544">
        <v>21</v>
      </c>
      <c r="F3544">
        <v>40</v>
      </c>
    </row>
    <row r="3545" spans="1:6">
      <c r="A3545" t="s">
        <v>2335</v>
      </c>
      <c r="B3545">
        <v>1</v>
      </c>
      <c r="C3545">
        <v>4</v>
      </c>
      <c r="D3545">
        <v>3</v>
      </c>
      <c r="E3545">
        <v>21</v>
      </c>
      <c r="F3545">
        <v>25</v>
      </c>
    </row>
    <row r="3546" spans="1:6">
      <c r="A3546" t="s">
        <v>4580</v>
      </c>
      <c r="B3546">
        <v>1</v>
      </c>
      <c r="C3546">
        <v>9</v>
      </c>
      <c r="D3546">
        <v>3</v>
      </c>
      <c r="E3546">
        <v>21</v>
      </c>
      <c r="F3546">
        <v>31</v>
      </c>
    </row>
    <row r="3547" spans="1:6">
      <c r="A3547" t="s">
        <v>5937</v>
      </c>
      <c r="B3547">
        <v>1</v>
      </c>
      <c r="C3547">
        <v>10</v>
      </c>
      <c r="D3547">
        <v>3</v>
      </c>
      <c r="E3547">
        <v>21</v>
      </c>
      <c r="F3547">
        <v>33</v>
      </c>
    </row>
    <row r="3548" spans="1:6">
      <c r="A3548" t="s">
        <v>4361</v>
      </c>
      <c r="B3548">
        <v>0</v>
      </c>
      <c r="C3548">
        <v>0</v>
      </c>
      <c r="D3548">
        <v>2</v>
      </c>
      <c r="E3548">
        <v>21</v>
      </c>
      <c r="F3548">
        <v>21</v>
      </c>
    </row>
    <row r="3549" spans="1:6">
      <c r="A3549" t="s">
        <v>4980</v>
      </c>
      <c r="B3549">
        <v>1</v>
      </c>
      <c r="C3549">
        <v>1</v>
      </c>
      <c r="D3549">
        <v>2</v>
      </c>
      <c r="E3549">
        <v>21</v>
      </c>
      <c r="F3549">
        <v>22</v>
      </c>
    </row>
    <row r="3550" spans="1:6">
      <c r="A3550" t="s">
        <v>3526</v>
      </c>
      <c r="B3550">
        <v>0</v>
      </c>
      <c r="C3550">
        <v>0</v>
      </c>
      <c r="D3550">
        <v>2</v>
      </c>
      <c r="E3550">
        <v>21</v>
      </c>
      <c r="F3550">
        <v>21</v>
      </c>
    </row>
    <row r="3551" spans="1:6">
      <c r="A3551" t="s">
        <v>3861</v>
      </c>
      <c r="B3551">
        <v>1</v>
      </c>
      <c r="C3551">
        <v>8</v>
      </c>
      <c r="D3551">
        <v>2</v>
      </c>
      <c r="E3551">
        <v>21</v>
      </c>
      <c r="F3551">
        <v>34</v>
      </c>
    </row>
    <row r="3552" spans="1:6">
      <c r="A3552" t="s">
        <v>3311</v>
      </c>
      <c r="B3552">
        <v>0</v>
      </c>
      <c r="C3552">
        <v>0</v>
      </c>
      <c r="D3552">
        <v>2</v>
      </c>
      <c r="E3552">
        <v>21</v>
      </c>
      <c r="F3552">
        <v>21</v>
      </c>
    </row>
    <row r="3553" spans="1:6">
      <c r="A3553" t="s">
        <v>3196</v>
      </c>
      <c r="B3553">
        <v>0</v>
      </c>
      <c r="C3553">
        <v>0</v>
      </c>
      <c r="D3553">
        <v>2</v>
      </c>
      <c r="E3553">
        <v>21</v>
      </c>
      <c r="F3553">
        <v>21</v>
      </c>
    </row>
    <row r="3554" spans="1:6">
      <c r="A3554" t="s">
        <v>1826</v>
      </c>
      <c r="B3554">
        <v>0</v>
      </c>
      <c r="C3554">
        <v>0</v>
      </c>
      <c r="D3554">
        <v>2</v>
      </c>
      <c r="E3554">
        <v>21</v>
      </c>
      <c r="F3554">
        <v>21</v>
      </c>
    </row>
    <row r="3555" spans="1:6">
      <c r="A3555" t="s">
        <v>2119</v>
      </c>
      <c r="B3555">
        <v>0</v>
      </c>
      <c r="C3555">
        <v>0</v>
      </c>
      <c r="D3555">
        <v>2</v>
      </c>
      <c r="E3555">
        <v>21</v>
      </c>
      <c r="F3555">
        <v>21</v>
      </c>
    </row>
    <row r="3556" spans="1:6">
      <c r="A3556" t="s">
        <v>2211</v>
      </c>
      <c r="B3556">
        <v>1</v>
      </c>
      <c r="C3556">
        <v>1</v>
      </c>
      <c r="D3556">
        <v>2</v>
      </c>
      <c r="E3556">
        <v>21</v>
      </c>
      <c r="F3556">
        <v>23</v>
      </c>
    </row>
    <row r="3557" spans="1:6">
      <c r="A3557" t="s">
        <v>528</v>
      </c>
      <c r="B3557">
        <v>1</v>
      </c>
      <c r="C3557">
        <v>1</v>
      </c>
      <c r="D3557">
        <v>2</v>
      </c>
      <c r="E3557">
        <v>21</v>
      </c>
      <c r="F3557">
        <v>22</v>
      </c>
    </row>
    <row r="3558" spans="1:6">
      <c r="A3558" t="s">
        <v>3531</v>
      </c>
      <c r="B3558">
        <v>0</v>
      </c>
      <c r="C3558">
        <v>0</v>
      </c>
      <c r="D3558">
        <v>2</v>
      </c>
      <c r="E3558">
        <v>21</v>
      </c>
      <c r="F3558">
        <v>21</v>
      </c>
    </row>
    <row r="3559" spans="1:6">
      <c r="A3559" t="s">
        <v>1319</v>
      </c>
      <c r="B3559">
        <v>0</v>
      </c>
      <c r="C3559">
        <v>0</v>
      </c>
      <c r="D3559">
        <v>2</v>
      </c>
      <c r="E3559">
        <v>21</v>
      </c>
      <c r="F3559">
        <v>21</v>
      </c>
    </row>
    <row r="3560" spans="1:6">
      <c r="A3560" t="s">
        <v>2126</v>
      </c>
      <c r="B3560">
        <v>0</v>
      </c>
      <c r="C3560">
        <v>0</v>
      </c>
      <c r="D3560">
        <v>2</v>
      </c>
      <c r="E3560">
        <v>21</v>
      </c>
      <c r="F3560">
        <v>21</v>
      </c>
    </row>
    <row r="3561" spans="1:6">
      <c r="A3561" t="s">
        <v>1981</v>
      </c>
      <c r="B3561">
        <v>0</v>
      </c>
      <c r="C3561">
        <v>0</v>
      </c>
      <c r="D3561">
        <v>1</v>
      </c>
      <c r="E3561">
        <v>21</v>
      </c>
      <c r="F3561">
        <v>21</v>
      </c>
    </row>
    <row r="3562" spans="1:6">
      <c r="A3562" t="s">
        <v>1164</v>
      </c>
      <c r="B3562">
        <v>0</v>
      </c>
      <c r="C3562">
        <v>0</v>
      </c>
      <c r="D3562">
        <v>1</v>
      </c>
      <c r="E3562">
        <v>21</v>
      </c>
      <c r="F3562">
        <v>21</v>
      </c>
    </row>
    <row r="3563" spans="1:6">
      <c r="A3563" t="s">
        <v>5841</v>
      </c>
      <c r="B3563">
        <v>1</v>
      </c>
      <c r="C3563">
        <v>11</v>
      </c>
      <c r="D3563">
        <v>1</v>
      </c>
      <c r="E3563">
        <v>21</v>
      </c>
      <c r="F3563">
        <v>36</v>
      </c>
    </row>
    <row r="3564" spans="1:6">
      <c r="A3564" t="s">
        <v>1843</v>
      </c>
      <c r="B3564">
        <v>0</v>
      </c>
      <c r="C3564">
        <v>0</v>
      </c>
      <c r="D3564">
        <v>1</v>
      </c>
      <c r="E3564">
        <v>21</v>
      </c>
      <c r="F3564">
        <v>21</v>
      </c>
    </row>
    <row r="3565" spans="1:6">
      <c r="A3565" t="s">
        <v>6147</v>
      </c>
      <c r="B3565">
        <v>1</v>
      </c>
      <c r="C3565">
        <v>16</v>
      </c>
      <c r="D3565">
        <v>1</v>
      </c>
      <c r="E3565">
        <v>21</v>
      </c>
      <c r="F3565">
        <v>47</v>
      </c>
    </row>
    <row r="3566" spans="1:6">
      <c r="A3566" t="s">
        <v>5138</v>
      </c>
      <c r="B3566">
        <v>0</v>
      </c>
      <c r="C3566">
        <v>0</v>
      </c>
      <c r="D3566">
        <v>1</v>
      </c>
      <c r="E3566">
        <v>21</v>
      </c>
      <c r="F3566">
        <v>21</v>
      </c>
    </row>
    <row r="3567" spans="1:6">
      <c r="A3567" t="s">
        <v>2932</v>
      </c>
      <c r="B3567">
        <v>0</v>
      </c>
      <c r="C3567">
        <v>0</v>
      </c>
      <c r="D3567">
        <v>1</v>
      </c>
      <c r="E3567">
        <v>21</v>
      </c>
      <c r="F3567">
        <v>21</v>
      </c>
    </row>
    <row r="3568" spans="1:6">
      <c r="A3568" t="s">
        <v>5425</v>
      </c>
      <c r="B3568">
        <v>0</v>
      </c>
      <c r="C3568">
        <v>0</v>
      </c>
      <c r="D3568">
        <v>1</v>
      </c>
      <c r="E3568">
        <v>21</v>
      </c>
      <c r="F3568">
        <v>21</v>
      </c>
    </row>
    <row r="3569" spans="1:6">
      <c r="A3569" t="s">
        <v>4058</v>
      </c>
      <c r="B3569">
        <v>0</v>
      </c>
      <c r="C3569">
        <v>0</v>
      </c>
      <c r="D3569">
        <v>1</v>
      </c>
      <c r="E3569">
        <v>21</v>
      </c>
      <c r="F3569">
        <v>21</v>
      </c>
    </row>
    <row r="3570" spans="1:6">
      <c r="A3570" t="s">
        <v>1648</v>
      </c>
      <c r="B3570">
        <v>0</v>
      </c>
      <c r="C3570">
        <v>0</v>
      </c>
      <c r="D3570">
        <v>1</v>
      </c>
      <c r="E3570">
        <v>21</v>
      </c>
      <c r="F3570">
        <v>21</v>
      </c>
    </row>
    <row r="3571" spans="1:6">
      <c r="A3571" t="s">
        <v>1831</v>
      </c>
      <c r="B3571">
        <v>0</v>
      </c>
      <c r="C3571">
        <v>0</v>
      </c>
      <c r="D3571">
        <v>1</v>
      </c>
      <c r="E3571">
        <v>21</v>
      </c>
      <c r="F3571">
        <v>21</v>
      </c>
    </row>
    <row r="3572" spans="1:6">
      <c r="A3572" t="s">
        <v>471</v>
      </c>
      <c r="B3572">
        <v>1</v>
      </c>
      <c r="C3572">
        <v>3</v>
      </c>
      <c r="D3572">
        <v>1</v>
      </c>
      <c r="E3572">
        <v>21</v>
      </c>
      <c r="F3572">
        <v>24</v>
      </c>
    </row>
    <row r="3573" spans="1:6">
      <c r="A3573" t="s">
        <v>3543</v>
      </c>
      <c r="B3573">
        <v>0</v>
      </c>
      <c r="C3573">
        <v>0</v>
      </c>
      <c r="D3573">
        <v>1</v>
      </c>
      <c r="E3573">
        <v>21</v>
      </c>
      <c r="F3573">
        <v>21</v>
      </c>
    </row>
    <row r="3574" spans="1:6">
      <c r="A3574" t="s">
        <v>1829</v>
      </c>
      <c r="B3574">
        <v>0</v>
      </c>
      <c r="C3574">
        <v>0</v>
      </c>
      <c r="D3574">
        <v>1</v>
      </c>
      <c r="E3574">
        <v>21</v>
      </c>
      <c r="F3574">
        <v>21</v>
      </c>
    </row>
    <row r="3575" spans="1:6">
      <c r="A3575" t="s">
        <v>661</v>
      </c>
      <c r="B3575">
        <v>0</v>
      </c>
      <c r="C3575">
        <v>0</v>
      </c>
      <c r="D3575">
        <v>1</v>
      </c>
      <c r="E3575">
        <v>21</v>
      </c>
      <c r="F3575">
        <v>21</v>
      </c>
    </row>
    <row r="3576" spans="1:6">
      <c r="A3576" t="s">
        <v>6303</v>
      </c>
      <c r="B3576">
        <v>0</v>
      </c>
      <c r="C3576">
        <v>0</v>
      </c>
      <c r="D3576">
        <v>1</v>
      </c>
      <c r="E3576">
        <v>21</v>
      </c>
      <c r="F3576">
        <v>21</v>
      </c>
    </row>
    <row r="3577" spans="1:6">
      <c r="A3577" t="s">
        <v>1953</v>
      </c>
      <c r="B3577">
        <v>1</v>
      </c>
      <c r="C3577">
        <v>17</v>
      </c>
      <c r="D3577">
        <v>1</v>
      </c>
      <c r="E3577">
        <v>21</v>
      </c>
      <c r="F3577">
        <v>54</v>
      </c>
    </row>
    <row r="3578" spans="1:6">
      <c r="A3578" t="s">
        <v>608</v>
      </c>
      <c r="B3578">
        <v>0</v>
      </c>
      <c r="C3578">
        <v>0</v>
      </c>
      <c r="D3578">
        <v>1</v>
      </c>
      <c r="E3578">
        <v>21</v>
      </c>
      <c r="F3578">
        <v>21</v>
      </c>
    </row>
    <row r="3579" spans="1:6">
      <c r="A3579" t="s">
        <v>4333</v>
      </c>
      <c r="B3579">
        <v>0</v>
      </c>
      <c r="C3579">
        <v>0</v>
      </c>
      <c r="D3579">
        <v>1</v>
      </c>
      <c r="E3579">
        <v>21</v>
      </c>
      <c r="F3579">
        <v>21</v>
      </c>
    </row>
    <row r="3580" spans="1:6">
      <c r="A3580" t="s">
        <v>2611</v>
      </c>
      <c r="B3580">
        <v>0</v>
      </c>
      <c r="C3580">
        <v>0</v>
      </c>
      <c r="D3580">
        <v>1</v>
      </c>
      <c r="E3580">
        <v>21</v>
      </c>
      <c r="F3580">
        <v>21</v>
      </c>
    </row>
    <row r="3581" spans="1:6">
      <c r="A3581" t="s">
        <v>4248</v>
      </c>
      <c r="B3581">
        <v>0</v>
      </c>
      <c r="C3581">
        <v>0</v>
      </c>
      <c r="D3581">
        <v>1</v>
      </c>
      <c r="E3581">
        <v>21</v>
      </c>
      <c r="F3581">
        <v>21</v>
      </c>
    </row>
    <row r="3582" spans="1:6">
      <c r="A3582" t="s">
        <v>1023</v>
      </c>
      <c r="B3582">
        <v>0</v>
      </c>
      <c r="C3582">
        <v>0</v>
      </c>
      <c r="D3582">
        <v>1</v>
      </c>
      <c r="E3582">
        <v>21</v>
      </c>
      <c r="F3582">
        <v>21</v>
      </c>
    </row>
    <row r="3583" spans="1:6">
      <c r="A3583" t="s">
        <v>2555</v>
      </c>
      <c r="B3583">
        <v>0</v>
      </c>
      <c r="C3583">
        <v>0</v>
      </c>
      <c r="D3583">
        <v>1</v>
      </c>
      <c r="E3583">
        <v>21</v>
      </c>
      <c r="F3583">
        <v>21</v>
      </c>
    </row>
    <row r="3584" spans="1:6">
      <c r="A3584" t="s">
        <v>1597</v>
      </c>
      <c r="B3584">
        <v>0</v>
      </c>
      <c r="C3584">
        <v>0</v>
      </c>
      <c r="D3584">
        <v>1</v>
      </c>
      <c r="E3584">
        <v>21</v>
      </c>
      <c r="F3584">
        <v>21</v>
      </c>
    </row>
    <row r="3585" spans="1:6">
      <c r="A3585" t="s">
        <v>3265</v>
      </c>
      <c r="B3585">
        <v>0</v>
      </c>
      <c r="C3585">
        <v>0</v>
      </c>
      <c r="D3585">
        <v>1</v>
      </c>
      <c r="E3585">
        <v>21</v>
      </c>
      <c r="F3585">
        <v>21</v>
      </c>
    </row>
    <row r="3586" spans="1:6">
      <c r="A3586" t="s">
        <v>4844</v>
      </c>
      <c r="B3586">
        <v>0</v>
      </c>
      <c r="C3586">
        <v>0</v>
      </c>
      <c r="D3586">
        <v>1</v>
      </c>
      <c r="E3586">
        <v>21</v>
      </c>
      <c r="F3586">
        <v>21</v>
      </c>
    </row>
    <row r="3587" spans="1:6">
      <c r="A3587" t="s">
        <v>1585</v>
      </c>
      <c r="B3587">
        <v>0</v>
      </c>
      <c r="C3587">
        <v>0</v>
      </c>
      <c r="D3587">
        <v>1</v>
      </c>
      <c r="E3587">
        <v>21</v>
      </c>
      <c r="F3587">
        <v>21</v>
      </c>
    </row>
    <row r="3588" spans="1:6">
      <c r="A3588" t="s">
        <v>5606</v>
      </c>
      <c r="B3588">
        <v>0</v>
      </c>
      <c r="C3588">
        <v>0</v>
      </c>
      <c r="D3588">
        <v>1</v>
      </c>
      <c r="E3588">
        <v>21</v>
      </c>
      <c r="F3588">
        <v>21</v>
      </c>
    </row>
    <row r="3589" spans="1:6">
      <c r="A3589" t="s">
        <v>3956</v>
      </c>
      <c r="B3589">
        <v>0</v>
      </c>
      <c r="C3589">
        <v>0</v>
      </c>
      <c r="D3589">
        <v>1</v>
      </c>
      <c r="E3589">
        <v>21</v>
      </c>
      <c r="F3589">
        <v>21</v>
      </c>
    </row>
    <row r="3590" spans="1:6">
      <c r="A3590" t="s">
        <v>1323</v>
      </c>
      <c r="B3590">
        <v>0</v>
      </c>
      <c r="C3590">
        <v>0</v>
      </c>
      <c r="D3590">
        <v>1</v>
      </c>
      <c r="E3590">
        <v>21</v>
      </c>
      <c r="F3590">
        <v>21</v>
      </c>
    </row>
    <row r="3591" spans="1:6">
      <c r="A3591" t="s">
        <v>1565</v>
      </c>
      <c r="B3591">
        <v>1</v>
      </c>
      <c r="C3591">
        <v>4</v>
      </c>
      <c r="D3591">
        <v>5</v>
      </c>
      <c r="E3591">
        <v>20</v>
      </c>
      <c r="F3591">
        <v>29</v>
      </c>
    </row>
    <row r="3592" spans="1:6">
      <c r="A3592" t="s">
        <v>5450</v>
      </c>
      <c r="B3592">
        <v>1</v>
      </c>
      <c r="C3592">
        <v>2</v>
      </c>
      <c r="D3592">
        <v>5</v>
      </c>
      <c r="E3592">
        <v>20</v>
      </c>
      <c r="F3592">
        <v>22</v>
      </c>
    </row>
    <row r="3593" spans="1:6">
      <c r="A3593" t="s">
        <v>4301</v>
      </c>
      <c r="B3593">
        <v>1</v>
      </c>
      <c r="C3593">
        <v>8</v>
      </c>
      <c r="D3593">
        <v>5</v>
      </c>
      <c r="E3593">
        <v>20</v>
      </c>
      <c r="F3593">
        <v>33</v>
      </c>
    </row>
    <row r="3594" spans="1:6">
      <c r="A3594" t="s">
        <v>3913</v>
      </c>
      <c r="B3594">
        <v>1</v>
      </c>
      <c r="C3594">
        <v>9</v>
      </c>
      <c r="D3594">
        <v>4</v>
      </c>
      <c r="E3594">
        <v>20</v>
      </c>
      <c r="F3594">
        <v>33</v>
      </c>
    </row>
    <row r="3595" spans="1:6">
      <c r="A3595" t="s">
        <v>5918</v>
      </c>
      <c r="B3595">
        <v>1</v>
      </c>
      <c r="C3595">
        <v>14</v>
      </c>
      <c r="D3595">
        <v>4</v>
      </c>
      <c r="E3595">
        <v>20</v>
      </c>
      <c r="F3595">
        <v>40</v>
      </c>
    </row>
    <row r="3596" spans="1:6">
      <c r="A3596" t="s">
        <v>1211</v>
      </c>
      <c r="B3596">
        <v>1</v>
      </c>
      <c r="C3596">
        <v>1</v>
      </c>
      <c r="D3596">
        <v>4</v>
      </c>
      <c r="E3596">
        <v>20</v>
      </c>
      <c r="F3596">
        <v>22</v>
      </c>
    </row>
    <row r="3597" spans="1:6">
      <c r="A3597" t="s">
        <v>2748</v>
      </c>
      <c r="B3597">
        <v>1</v>
      </c>
      <c r="C3597">
        <v>10</v>
      </c>
      <c r="D3597">
        <v>4</v>
      </c>
      <c r="E3597">
        <v>20</v>
      </c>
      <c r="F3597">
        <v>33</v>
      </c>
    </row>
    <row r="3598" spans="1:6">
      <c r="A3598" t="s">
        <v>3026</v>
      </c>
      <c r="B3598">
        <v>1</v>
      </c>
      <c r="C3598">
        <v>2</v>
      </c>
      <c r="D3598">
        <v>4</v>
      </c>
      <c r="E3598">
        <v>20</v>
      </c>
      <c r="F3598">
        <v>22</v>
      </c>
    </row>
    <row r="3599" spans="1:6">
      <c r="A3599" t="s">
        <v>4815</v>
      </c>
      <c r="B3599">
        <v>0</v>
      </c>
      <c r="C3599">
        <v>0</v>
      </c>
      <c r="D3599">
        <v>3</v>
      </c>
      <c r="E3599">
        <v>20</v>
      </c>
      <c r="F3599">
        <v>20</v>
      </c>
    </row>
    <row r="3600" spans="1:6">
      <c r="A3600" t="s">
        <v>1255</v>
      </c>
      <c r="B3600">
        <v>1</v>
      </c>
      <c r="C3600">
        <v>2</v>
      </c>
      <c r="D3600">
        <v>3</v>
      </c>
      <c r="E3600">
        <v>20</v>
      </c>
      <c r="F3600">
        <v>22</v>
      </c>
    </row>
    <row r="3601" spans="1:6">
      <c r="A3601" t="s">
        <v>2050</v>
      </c>
      <c r="B3601">
        <v>1</v>
      </c>
      <c r="C3601">
        <v>10</v>
      </c>
      <c r="D3601">
        <v>3</v>
      </c>
      <c r="E3601">
        <v>20</v>
      </c>
      <c r="F3601">
        <v>34</v>
      </c>
    </row>
    <row r="3602" spans="1:6">
      <c r="A3602" t="s">
        <v>1040</v>
      </c>
      <c r="B3602">
        <v>1</v>
      </c>
      <c r="C3602">
        <v>17</v>
      </c>
      <c r="D3602">
        <v>3</v>
      </c>
      <c r="E3602">
        <v>20</v>
      </c>
      <c r="F3602">
        <v>44</v>
      </c>
    </row>
    <row r="3603" spans="1:6">
      <c r="A3603" t="s">
        <v>2445</v>
      </c>
      <c r="B3603">
        <v>0</v>
      </c>
      <c r="C3603">
        <v>0</v>
      </c>
      <c r="D3603">
        <v>3</v>
      </c>
      <c r="E3603">
        <v>20</v>
      </c>
      <c r="F3603">
        <v>21</v>
      </c>
    </row>
    <row r="3604" spans="1:6">
      <c r="A3604" t="s">
        <v>874</v>
      </c>
      <c r="B3604">
        <v>0</v>
      </c>
      <c r="C3604">
        <v>0</v>
      </c>
      <c r="D3604">
        <v>3</v>
      </c>
      <c r="E3604">
        <v>20</v>
      </c>
      <c r="F3604">
        <v>20</v>
      </c>
    </row>
    <row r="3605" spans="1:6">
      <c r="A3605" t="s">
        <v>2881</v>
      </c>
      <c r="B3605">
        <v>0</v>
      </c>
      <c r="C3605">
        <v>0</v>
      </c>
      <c r="D3605">
        <v>2</v>
      </c>
      <c r="E3605">
        <v>20</v>
      </c>
      <c r="F3605">
        <v>20</v>
      </c>
    </row>
    <row r="3606" spans="1:6">
      <c r="A3606" t="s">
        <v>2944</v>
      </c>
      <c r="B3606">
        <v>0</v>
      </c>
      <c r="C3606">
        <v>0</v>
      </c>
      <c r="D3606">
        <v>2</v>
      </c>
      <c r="E3606">
        <v>20</v>
      </c>
      <c r="F3606">
        <v>20</v>
      </c>
    </row>
    <row r="3607" spans="1:6">
      <c r="A3607" t="s">
        <v>3898</v>
      </c>
      <c r="B3607">
        <v>0</v>
      </c>
      <c r="C3607">
        <v>0</v>
      </c>
      <c r="D3607">
        <v>2</v>
      </c>
      <c r="E3607">
        <v>20</v>
      </c>
      <c r="F3607">
        <v>20</v>
      </c>
    </row>
    <row r="3608" spans="1:6">
      <c r="A3608" t="s">
        <v>938</v>
      </c>
      <c r="B3608">
        <v>0</v>
      </c>
      <c r="C3608">
        <v>0</v>
      </c>
      <c r="D3608">
        <v>2</v>
      </c>
      <c r="E3608">
        <v>20</v>
      </c>
      <c r="F3608">
        <v>20</v>
      </c>
    </row>
    <row r="3609" spans="1:6">
      <c r="A3609" t="s">
        <v>5558</v>
      </c>
      <c r="B3609">
        <v>0</v>
      </c>
      <c r="C3609">
        <v>0</v>
      </c>
      <c r="D3609">
        <v>2</v>
      </c>
      <c r="E3609">
        <v>20</v>
      </c>
      <c r="F3609">
        <v>20</v>
      </c>
    </row>
    <row r="3610" spans="1:6">
      <c r="A3610" t="s">
        <v>5039</v>
      </c>
      <c r="B3610">
        <v>0</v>
      </c>
      <c r="C3610">
        <v>0</v>
      </c>
      <c r="D3610">
        <v>2</v>
      </c>
      <c r="E3610">
        <v>20</v>
      </c>
      <c r="F3610">
        <v>20</v>
      </c>
    </row>
    <row r="3611" spans="1:6">
      <c r="A3611" t="s">
        <v>5401</v>
      </c>
      <c r="B3611">
        <v>0</v>
      </c>
      <c r="C3611">
        <v>0</v>
      </c>
      <c r="D3611">
        <v>2</v>
      </c>
      <c r="E3611">
        <v>20</v>
      </c>
      <c r="F3611">
        <v>20</v>
      </c>
    </row>
    <row r="3612" spans="1:6">
      <c r="A3612" t="s">
        <v>2817</v>
      </c>
      <c r="B3612">
        <v>1</v>
      </c>
      <c r="C3612">
        <v>12</v>
      </c>
      <c r="D3612">
        <v>2</v>
      </c>
      <c r="E3612">
        <v>20</v>
      </c>
      <c r="F3612">
        <v>33</v>
      </c>
    </row>
    <row r="3613" spans="1:6">
      <c r="A3613" t="s">
        <v>2573</v>
      </c>
      <c r="B3613">
        <v>0</v>
      </c>
      <c r="C3613">
        <v>0</v>
      </c>
      <c r="D3613">
        <v>2</v>
      </c>
      <c r="E3613">
        <v>20</v>
      </c>
      <c r="F3613">
        <v>20</v>
      </c>
    </row>
    <row r="3614" spans="1:6">
      <c r="A3614" t="s">
        <v>3567</v>
      </c>
      <c r="B3614">
        <v>1</v>
      </c>
      <c r="C3614">
        <v>9</v>
      </c>
      <c r="D3614">
        <v>2</v>
      </c>
      <c r="E3614">
        <v>20</v>
      </c>
      <c r="F3614">
        <v>35</v>
      </c>
    </row>
    <row r="3615" spans="1:6">
      <c r="A3615" t="s">
        <v>4388</v>
      </c>
      <c r="B3615">
        <v>1</v>
      </c>
      <c r="C3615">
        <v>5</v>
      </c>
      <c r="D3615">
        <v>2</v>
      </c>
      <c r="E3615">
        <v>20</v>
      </c>
      <c r="F3615">
        <v>29</v>
      </c>
    </row>
    <row r="3616" spans="1:6">
      <c r="A3616" t="s">
        <v>2059</v>
      </c>
      <c r="B3616">
        <v>0</v>
      </c>
      <c r="C3616">
        <v>0</v>
      </c>
      <c r="D3616">
        <v>2</v>
      </c>
      <c r="E3616">
        <v>20</v>
      </c>
      <c r="F3616">
        <v>20</v>
      </c>
    </row>
    <row r="3617" spans="1:6">
      <c r="A3617" t="s">
        <v>5031</v>
      </c>
      <c r="B3617">
        <v>0</v>
      </c>
      <c r="C3617">
        <v>0</v>
      </c>
      <c r="D3617">
        <v>2</v>
      </c>
      <c r="E3617">
        <v>20</v>
      </c>
      <c r="F3617">
        <v>20</v>
      </c>
    </row>
    <row r="3618" spans="1:6">
      <c r="A3618" t="s">
        <v>6032</v>
      </c>
      <c r="B3618">
        <v>0</v>
      </c>
      <c r="C3618">
        <v>0</v>
      </c>
      <c r="D3618">
        <v>2</v>
      </c>
      <c r="E3618">
        <v>20</v>
      </c>
      <c r="F3618">
        <v>20</v>
      </c>
    </row>
    <row r="3619" spans="1:6">
      <c r="A3619" t="s">
        <v>1519</v>
      </c>
      <c r="B3619">
        <v>0</v>
      </c>
      <c r="C3619">
        <v>0</v>
      </c>
      <c r="D3619">
        <v>1</v>
      </c>
      <c r="E3619">
        <v>20</v>
      </c>
      <c r="F3619">
        <v>20</v>
      </c>
    </row>
    <row r="3620" spans="1:6">
      <c r="A3620" t="s">
        <v>3317</v>
      </c>
      <c r="B3620">
        <v>1</v>
      </c>
      <c r="C3620">
        <v>94</v>
      </c>
      <c r="D3620">
        <v>1</v>
      </c>
      <c r="E3620">
        <v>20</v>
      </c>
      <c r="F3620">
        <v>165</v>
      </c>
    </row>
    <row r="3621" spans="1:6">
      <c r="A3621" t="s">
        <v>4672</v>
      </c>
      <c r="B3621">
        <v>0</v>
      </c>
      <c r="C3621">
        <v>0</v>
      </c>
      <c r="D3621">
        <v>1</v>
      </c>
      <c r="E3621">
        <v>20</v>
      </c>
      <c r="F3621">
        <v>20</v>
      </c>
    </row>
    <row r="3622" spans="1:6">
      <c r="A3622" t="s">
        <v>5823</v>
      </c>
      <c r="B3622">
        <v>0</v>
      </c>
      <c r="C3622">
        <v>0</v>
      </c>
      <c r="D3622">
        <v>1</v>
      </c>
      <c r="E3622">
        <v>20</v>
      </c>
      <c r="F3622">
        <v>20</v>
      </c>
    </row>
    <row r="3623" spans="1:6">
      <c r="A3623" t="s">
        <v>5561</v>
      </c>
      <c r="B3623">
        <v>0</v>
      </c>
      <c r="C3623">
        <v>0</v>
      </c>
      <c r="D3623">
        <v>1</v>
      </c>
      <c r="E3623">
        <v>20</v>
      </c>
      <c r="F3623">
        <v>20</v>
      </c>
    </row>
    <row r="3624" spans="1:6">
      <c r="A3624" t="s">
        <v>4553</v>
      </c>
      <c r="B3624">
        <v>0</v>
      </c>
      <c r="C3624">
        <v>0</v>
      </c>
      <c r="D3624">
        <v>1</v>
      </c>
      <c r="E3624">
        <v>20</v>
      </c>
      <c r="F3624">
        <v>20</v>
      </c>
    </row>
    <row r="3625" spans="1:6">
      <c r="A3625" t="s">
        <v>1824</v>
      </c>
      <c r="B3625">
        <v>1</v>
      </c>
      <c r="C3625">
        <v>1</v>
      </c>
      <c r="D3625">
        <v>1</v>
      </c>
      <c r="E3625">
        <v>20</v>
      </c>
      <c r="F3625">
        <v>21</v>
      </c>
    </row>
    <row r="3626" spans="1:6">
      <c r="A3626" t="s">
        <v>906</v>
      </c>
      <c r="B3626">
        <v>0</v>
      </c>
      <c r="C3626">
        <v>0</v>
      </c>
      <c r="D3626">
        <v>1</v>
      </c>
      <c r="E3626">
        <v>20</v>
      </c>
      <c r="F3626">
        <v>20</v>
      </c>
    </row>
    <row r="3627" spans="1:6">
      <c r="A3627" t="s">
        <v>3340</v>
      </c>
      <c r="B3627">
        <v>0</v>
      </c>
      <c r="C3627">
        <v>0</v>
      </c>
      <c r="D3627">
        <v>1</v>
      </c>
      <c r="E3627">
        <v>20</v>
      </c>
      <c r="F3627">
        <v>20</v>
      </c>
    </row>
    <row r="3628" spans="1:6">
      <c r="A3628" t="s">
        <v>5658</v>
      </c>
      <c r="B3628">
        <v>0</v>
      </c>
      <c r="C3628">
        <v>0</v>
      </c>
      <c r="D3628">
        <v>1</v>
      </c>
      <c r="E3628">
        <v>20</v>
      </c>
      <c r="F3628">
        <v>20</v>
      </c>
    </row>
    <row r="3629" spans="1:6">
      <c r="A3629" t="s">
        <v>5934</v>
      </c>
      <c r="B3629">
        <v>0</v>
      </c>
      <c r="C3629">
        <v>0</v>
      </c>
      <c r="D3629">
        <v>1</v>
      </c>
      <c r="E3629">
        <v>20</v>
      </c>
      <c r="F3629">
        <v>20</v>
      </c>
    </row>
    <row r="3630" spans="1:6">
      <c r="A3630" t="s">
        <v>5270</v>
      </c>
      <c r="B3630">
        <v>1</v>
      </c>
      <c r="C3630">
        <v>28</v>
      </c>
      <c r="D3630">
        <v>1</v>
      </c>
      <c r="E3630">
        <v>20</v>
      </c>
      <c r="F3630">
        <v>63</v>
      </c>
    </row>
    <row r="3631" spans="1:6">
      <c r="A3631" t="s">
        <v>5106</v>
      </c>
      <c r="B3631">
        <v>0</v>
      </c>
      <c r="C3631">
        <v>0</v>
      </c>
      <c r="D3631">
        <v>1</v>
      </c>
      <c r="E3631">
        <v>20</v>
      </c>
      <c r="F3631">
        <v>20</v>
      </c>
    </row>
    <row r="3632" spans="1:6">
      <c r="A3632" t="s">
        <v>6245</v>
      </c>
      <c r="B3632">
        <v>0</v>
      </c>
      <c r="C3632">
        <v>0</v>
      </c>
      <c r="D3632">
        <v>1</v>
      </c>
      <c r="E3632">
        <v>20</v>
      </c>
      <c r="F3632">
        <v>20</v>
      </c>
    </row>
    <row r="3633" spans="1:6">
      <c r="A3633" t="s">
        <v>4715</v>
      </c>
      <c r="B3633">
        <v>0</v>
      </c>
      <c r="C3633">
        <v>0</v>
      </c>
      <c r="D3633">
        <v>1</v>
      </c>
      <c r="E3633">
        <v>20</v>
      </c>
      <c r="F3633">
        <v>20</v>
      </c>
    </row>
    <row r="3634" spans="1:6">
      <c r="A3634" t="s">
        <v>3346</v>
      </c>
      <c r="B3634">
        <v>0</v>
      </c>
      <c r="C3634">
        <v>0</v>
      </c>
      <c r="D3634">
        <v>1</v>
      </c>
      <c r="E3634">
        <v>20</v>
      </c>
      <c r="F3634">
        <v>20</v>
      </c>
    </row>
    <row r="3635" spans="1:6">
      <c r="A3635" t="s">
        <v>4609</v>
      </c>
      <c r="B3635">
        <v>0</v>
      </c>
      <c r="C3635">
        <v>0</v>
      </c>
      <c r="D3635">
        <v>1</v>
      </c>
      <c r="E3635">
        <v>20</v>
      </c>
      <c r="F3635">
        <v>20</v>
      </c>
    </row>
    <row r="3636" spans="1:6">
      <c r="A3636" t="s">
        <v>2793</v>
      </c>
      <c r="B3636">
        <v>0</v>
      </c>
      <c r="C3636">
        <v>0</v>
      </c>
      <c r="D3636">
        <v>1</v>
      </c>
      <c r="E3636">
        <v>20</v>
      </c>
      <c r="F3636">
        <v>20</v>
      </c>
    </row>
    <row r="3637" spans="1:6">
      <c r="A3637" t="s">
        <v>2006</v>
      </c>
      <c r="B3637">
        <v>0</v>
      </c>
      <c r="C3637">
        <v>0</v>
      </c>
      <c r="D3637">
        <v>1</v>
      </c>
      <c r="E3637">
        <v>20</v>
      </c>
      <c r="F3637">
        <v>20</v>
      </c>
    </row>
    <row r="3638" spans="1:6">
      <c r="A3638" t="s">
        <v>5899</v>
      </c>
      <c r="B3638">
        <v>0</v>
      </c>
      <c r="C3638">
        <v>0</v>
      </c>
      <c r="D3638">
        <v>1</v>
      </c>
      <c r="E3638">
        <v>20</v>
      </c>
      <c r="F3638">
        <v>20</v>
      </c>
    </row>
    <row r="3639" spans="1:6">
      <c r="A3639" t="s">
        <v>5878</v>
      </c>
      <c r="B3639">
        <v>1</v>
      </c>
      <c r="C3639">
        <v>1</v>
      </c>
      <c r="D3639">
        <v>1</v>
      </c>
      <c r="E3639">
        <v>20</v>
      </c>
      <c r="F3639">
        <v>22</v>
      </c>
    </row>
    <row r="3640" spans="1:6">
      <c r="A3640" t="s">
        <v>6216</v>
      </c>
      <c r="B3640">
        <v>0</v>
      </c>
      <c r="C3640">
        <v>0</v>
      </c>
      <c r="D3640">
        <v>1</v>
      </c>
      <c r="E3640">
        <v>20</v>
      </c>
      <c r="F3640">
        <v>20</v>
      </c>
    </row>
    <row r="3641" spans="1:6">
      <c r="A3641" t="s">
        <v>2167</v>
      </c>
      <c r="B3641">
        <v>0</v>
      </c>
      <c r="C3641">
        <v>0</v>
      </c>
      <c r="D3641">
        <v>1</v>
      </c>
      <c r="E3641">
        <v>20</v>
      </c>
      <c r="F3641">
        <v>20</v>
      </c>
    </row>
    <row r="3642" spans="1:6">
      <c r="A3642" t="s">
        <v>1199</v>
      </c>
      <c r="B3642">
        <v>0</v>
      </c>
      <c r="C3642">
        <v>0</v>
      </c>
      <c r="D3642">
        <v>5</v>
      </c>
      <c r="E3642">
        <v>19</v>
      </c>
      <c r="F3642">
        <v>21</v>
      </c>
    </row>
    <row r="3643" spans="1:6">
      <c r="A3643" t="s">
        <v>4170</v>
      </c>
      <c r="B3643">
        <v>1</v>
      </c>
      <c r="C3643">
        <v>13</v>
      </c>
      <c r="D3643">
        <v>5</v>
      </c>
      <c r="E3643">
        <v>19</v>
      </c>
      <c r="F3643">
        <v>39</v>
      </c>
    </row>
    <row r="3644" spans="1:6">
      <c r="A3644" t="s">
        <v>4056</v>
      </c>
      <c r="B3644">
        <v>1</v>
      </c>
      <c r="C3644">
        <v>12</v>
      </c>
      <c r="D3644">
        <v>5</v>
      </c>
      <c r="E3644">
        <v>19</v>
      </c>
      <c r="F3644">
        <v>31</v>
      </c>
    </row>
    <row r="3645" spans="1:6">
      <c r="A3645" t="s">
        <v>4732</v>
      </c>
      <c r="B3645">
        <v>0</v>
      </c>
      <c r="C3645">
        <v>0</v>
      </c>
      <c r="D3645">
        <v>4</v>
      </c>
      <c r="E3645">
        <v>19</v>
      </c>
      <c r="F3645">
        <v>19</v>
      </c>
    </row>
    <row r="3646" spans="1:6">
      <c r="A3646" t="s">
        <v>1208</v>
      </c>
      <c r="B3646">
        <v>1</v>
      </c>
      <c r="C3646">
        <v>1</v>
      </c>
      <c r="D3646">
        <v>3</v>
      </c>
      <c r="E3646">
        <v>19</v>
      </c>
      <c r="F3646">
        <v>20</v>
      </c>
    </row>
    <row r="3647" spans="1:6">
      <c r="A3647" t="s">
        <v>3069</v>
      </c>
      <c r="B3647">
        <v>1</v>
      </c>
      <c r="C3647">
        <v>5</v>
      </c>
      <c r="D3647">
        <v>3</v>
      </c>
      <c r="E3647">
        <v>19</v>
      </c>
      <c r="F3647">
        <v>24</v>
      </c>
    </row>
    <row r="3648" spans="1:6">
      <c r="A3648" t="s">
        <v>1584</v>
      </c>
      <c r="B3648">
        <v>1</v>
      </c>
      <c r="C3648">
        <v>4</v>
      </c>
      <c r="D3648">
        <v>3</v>
      </c>
      <c r="E3648">
        <v>19</v>
      </c>
      <c r="F3648">
        <v>25</v>
      </c>
    </row>
    <row r="3649" spans="1:6">
      <c r="A3649" t="s">
        <v>3257</v>
      </c>
      <c r="B3649">
        <v>0</v>
      </c>
      <c r="C3649">
        <v>0</v>
      </c>
      <c r="D3649">
        <v>3</v>
      </c>
      <c r="E3649">
        <v>19</v>
      </c>
      <c r="F3649">
        <v>19</v>
      </c>
    </row>
    <row r="3650" spans="1:6">
      <c r="A3650" t="s">
        <v>3562</v>
      </c>
      <c r="B3650">
        <v>1</v>
      </c>
      <c r="C3650">
        <v>16</v>
      </c>
      <c r="D3650">
        <v>3</v>
      </c>
      <c r="E3650">
        <v>19</v>
      </c>
      <c r="F3650">
        <v>41</v>
      </c>
    </row>
    <row r="3651" spans="1:6">
      <c r="A3651" t="s">
        <v>3983</v>
      </c>
      <c r="B3651">
        <v>1</v>
      </c>
      <c r="C3651">
        <v>4</v>
      </c>
      <c r="D3651">
        <v>3</v>
      </c>
      <c r="E3651">
        <v>19</v>
      </c>
      <c r="F3651">
        <v>29</v>
      </c>
    </row>
    <row r="3652" spans="1:6">
      <c r="A3652" t="s">
        <v>2275</v>
      </c>
      <c r="B3652">
        <v>0</v>
      </c>
      <c r="C3652">
        <v>0</v>
      </c>
      <c r="D3652">
        <v>2</v>
      </c>
      <c r="E3652">
        <v>19</v>
      </c>
      <c r="F3652">
        <v>19</v>
      </c>
    </row>
    <row r="3653" spans="1:6">
      <c r="A3653" t="s">
        <v>4770</v>
      </c>
      <c r="B3653">
        <v>0</v>
      </c>
      <c r="C3653">
        <v>0</v>
      </c>
      <c r="D3653">
        <v>2</v>
      </c>
      <c r="E3653">
        <v>19</v>
      </c>
      <c r="F3653">
        <v>19</v>
      </c>
    </row>
    <row r="3654" spans="1:6">
      <c r="A3654" t="s">
        <v>5884</v>
      </c>
      <c r="B3654">
        <v>1</v>
      </c>
      <c r="C3654">
        <v>8</v>
      </c>
      <c r="D3654">
        <v>2</v>
      </c>
      <c r="E3654">
        <v>19</v>
      </c>
      <c r="F3654">
        <v>31</v>
      </c>
    </row>
    <row r="3655" spans="1:6">
      <c r="A3655" t="s">
        <v>2583</v>
      </c>
      <c r="B3655">
        <v>0</v>
      </c>
      <c r="C3655">
        <v>0</v>
      </c>
      <c r="D3655">
        <v>2</v>
      </c>
      <c r="E3655">
        <v>19</v>
      </c>
      <c r="F3655">
        <v>19</v>
      </c>
    </row>
    <row r="3656" spans="1:6">
      <c r="A3656" t="s">
        <v>5430</v>
      </c>
      <c r="B3656">
        <v>1</v>
      </c>
      <c r="C3656">
        <v>4</v>
      </c>
      <c r="D3656">
        <v>2</v>
      </c>
      <c r="E3656">
        <v>19</v>
      </c>
      <c r="F3656">
        <v>23</v>
      </c>
    </row>
    <row r="3657" spans="1:6">
      <c r="A3657" t="s">
        <v>6137</v>
      </c>
      <c r="B3657">
        <v>1</v>
      </c>
      <c r="C3657">
        <v>10</v>
      </c>
      <c r="D3657">
        <v>2</v>
      </c>
      <c r="E3657">
        <v>19</v>
      </c>
      <c r="F3657">
        <v>36</v>
      </c>
    </row>
    <row r="3658" spans="1:6">
      <c r="A3658" t="s">
        <v>1647</v>
      </c>
      <c r="B3658">
        <v>1</v>
      </c>
      <c r="C3658">
        <v>7</v>
      </c>
      <c r="D3658">
        <v>2</v>
      </c>
      <c r="E3658">
        <v>19</v>
      </c>
      <c r="F3658">
        <v>30</v>
      </c>
    </row>
    <row r="3659" spans="1:6">
      <c r="A3659" t="s">
        <v>3293</v>
      </c>
      <c r="B3659">
        <v>0</v>
      </c>
      <c r="C3659">
        <v>0</v>
      </c>
      <c r="D3659">
        <v>1</v>
      </c>
      <c r="E3659">
        <v>19</v>
      </c>
      <c r="F3659">
        <v>19</v>
      </c>
    </row>
    <row r="3660" spans="1:6">
      <c r="A3660" t="s">
        <v>475</v>
      </c>
      <c r="B3660">
        <v>1</v>
      </c>
      <c r="C3660">
        <v>2</v>
      </c>
      <c r="D3660">
        <v>1</v>
      </c>
      <c r="E3660">
        <v>19</v>
      </c>
      <c r="F3660">
        <v>21</v>
      </c>
    </row>
    <row r="3661" spans="1:6">
      <c r="A3661" t="s">
        <v>3096</v>
      </c>
      <c r="B3661">
        <v>0</v>
      </c>
      <c r="C3661">
        <v>0</v>
      </c>
      <c r="D3661">
        <v>1</v>
      </c>
      <c r="E3661">
        <v>19</v>
      </c>
      <c r="F3661">
        <v>19</v>
      </c>
    </row>
    <row r="3662" spans="1:6">
      <c r="A3662" t="s">
        <v>4592</v>
      </c>
      <c r="B3662">
        <v>0</v>
      </c>
      <c r="C3662">
        <v>0</v>
      </c>
      <c r="D3662">
        <v>1</v>
      </c>
      <c r="E3662">
        <v>19</v>
      </c>
      <c r="F3662">
        <v>19</v>
      </c>
    </row>
    <row r="3663" spans="1:6">
      <c r="A3663" t="s">
        <v>3905</v>
      </c>
      <c r="B3663">
        <v>0</v>
      </c>
      <c r="C3663">
        <v>0</v>
      </c>
      <c r="D3663">
        <v>1</v>
      </c>
      <c r="E3663">
        <v>19</v>
      </c>
      <c r="F3663">
        <v>19</v>
      </c>
    </row>
    <row r="3664" spans="1:6">
      <c r="A3664" t="s">
        <v>1473</v>
      </c>
      <c r="B3664">
        <v>0</v>
      </c>
      <c r="C3664">
        <v>0</v>
      </c>
      <c r="D3664">
        <v>1</v>
      </c>
      <c r="E3664">
        <v>19</v>
      </c>
      <c r="F3664">
        <v>19</v>
      </c>
    </row>
    <row r="3665" spans="1:6">
      <c r="A3665" t="s">
        <v>3539</v>
      </c>
      <c r="B3665">
        <v>0</v>
      </c>
      <c r="C3665">
        <v>0</v>
      </c>
      <c r="D3665">
        <v>1</v>
      </c>
      <c r="E3665">
        <v>19</v>
      </c>
      <c r="F3665">
        <v>19</v>
      </c>
    </row>
    <row r="3666" spans="1:6">
      <c r="A3666" t="s">
        <v>838</v>
      </c>
      <c r="B3666">
        <v>0</v>
      </c>
      <c r="C3666">
        <v>0</v>
      </c>
      <c r="D3666">
        <v>1</v>
      </c>
      <c r="E3666">
        <v>19</v>
      </c>
      <c r="F3666">
        <v>19</v>
      </c>
    </row>
    <row r="3667" spans="1:6">
      <c r="A3667" t="s">
        <v>5992</v>
      </c>
      <c r="B3667">
        <v>0</v>
      </c>
      <c r="C3667">
        <v>0</v>
      </c>
      <c r="D3667">
        <v>1</v>
      </c>
      <c r="E3667">
        <v>19</v>
      </c>
      <c r="F3667">
        <v>19</v>
      </c>
    </row>
    <row r="3668" spans="1:6">
      <c r="A3668" t="s">
        <v>991</v>
      </c>
      <c r="B3668">
        <v>0</v>
      </c>
      <c r="C3668">
        <v>0</v>
      </c>
      <c r="D3668">
        <v>1</v>
      </c>
      <c r="E3668">
        <v>19</v>
      </c>
      <c r="F3668">
        <v>19</v>
      </c>
    </row>
    <row r="3669" spans="1:6">
      <c r="A3669" t="s">
        <v>4373</v>
      </c>
      <c r="B3669">
        <v>0</v>
      </c>
      <c r="C3669">
        <v>0</v>
      </c>
      <c r="D3669">
        <v>1</v>
      </c>
      <c r="E3669">
        <v>19</v>
      </c>
      <c r="F3669">
        <v>19</v>
      </c>
    </row>
    <row r="3670" spans="1:6">
      <c r="A3670" t="s">
        <v>3321</v>
      </c>
      <c r="B3670">
        <v>0</v>
      </c>
      <c r="C3670">
        <v>0</v>
      </c>
      <c r="D3670">
        <v>1</v>
      </c>
      <c r="E3670">
        <v>19</v>
      </c>
      <c r="F3670">
        <v>19</v>
      </c>
    </row>
    <row r="3671" spans="1:6">
      <c r="A3671" t="s">
        <v>3031</v>
      </c>
      <c r="B3671">
        <v>0</v>
      </c>
      <c r="C3671">
        <v>0</v>
      </c>
      <c r="D3671">
        <v>1</v>
      </c>
      <c r="E3671">
        <v>19</v>
      </c>
      <c r="F3671">
        <v>19</v>
      </c>
    </row>
    <row r="3672" spans="1:6">
      <c r="A3672" t="s">
        <v>4752</v>
      </c>
      <c r="B3672">
        <v>0</v>
      </c>
      <c r="C3672">
        <v>0</v>
      </c>
      <c r="D3672">
        <v>1</v>
      </c>
      <c r="E3672">
        <v>19</v>
      </c>
      <c r="F3672">
        <v>19</v>
      </c>
    </row>
    <row r="3673" spans="1:6">
      <c r="A3673" t="s">
        <v>5711</v>
      </c>
      <c r="B3673">
        <v>0</v>
      </c>
      <c r="C3673">
        <v>0</v>
      </c>
      <c r="D3673">
        <v>1</v>
      </c>
      <c r="E3673">
        <v>19</v>
      </c>
      <c r="F3673">
        <v>19</v>
      </c>
    </row>
    <row r="3674" spans="1:6">
      <c r="A3674" t="s">
        <v>1110</v>
      </c>
      <c r="B3674">
        <v>0</v>
      </c>
      <c r="C3674">
        <v>0</v>
      </c>
      <c r="D3674">
        <v>1</v>
      </c>
      <c r="E3674">
        <v>19</v>
      </c>
      <c r="F3674">
        <v>19</v>
      </c>
    </row>
    <row r="3675" spans="1:6">
      <c r="A3675" t="s">
        <v>3686</v>
      </c>
      <c r="B3675">
        <v>0</v>
      </c>
      <c r="C3675">
        <v>0</v>
      </c>
      <c r="D3675">
        <v>1</v>
      </c>
      <c r="E3675">
        <v>19</v>
      </c>
      <c r="F3675">
        <v>19</v>
      </c>
    </row>
    <row r="3676" spans="1:6">
      <c r="A3676" t="s">
        <v>3223</v>
      </c>
      <c r="B3676">
        <v>0</v>
      </c>
      <c r="C3676">
        <v>0</v>
      </c>
      <c r="D3676">
        <v>1</v>
      </c>
      <c r="E3676">
        <v>19</v>
      </c>
      <c r="F3676">
        <v>19</v>
      </c>
    </row>
    <row r="3677" spans="1:6">
      <c r="A3677" t="s">
        <v>4884</v>
      </c>
      <c r="B3677">
        <v>0</v>
      </c>
      <c r="C3677">
        <v>0</v>
      </c>
      <c r="D3677">
        <v>1</v>
      </c>
      <c r="E3677">
        <v>19</v>
      </c>
      <c r="F3677">
        <v>19</v>
      </c>
    </row>
    <row r="3678" spans="1:6">
      <c r="A3678" t="s">
        <v>614</v>
      </c>
      <c r="B3678">
        <v>0</v>
      </c>
      <c r="C3678">
        <v>0</v>
      </c>
      <c r="D3678">
        <v>1</v>
      </c>
      <c r="E3678">
        <v>19</v>
      </c>
      <c r="F3678">
        <v>19</v>
      </c>
    </row>
    <row r="3679" spans="1:6">
      <c r="A3679" t="s">
        <v>2599</v>
      </c>
      <c r="B3679">
        <v>0</v>
      </c>
      <c r="C3679">
        <v>0</v>
      </c>
      <c r="D3679">
        <v>1</v>
      </c>
      <c r="E3679">
        <v>19</v>
      </c>
      <c r="F3679">
        <v>19</v>
      </c>
    </row>
    <row r="3680" spans="1:6">
      <c r="A3680" t="s">
        <v>5072</v>
      </c>
      <c r="B3680">
        <v>0</v>
      </c>
      <c r="C3680">
        <v>0</v>
      </c>
      <c r="D3680">
        <v>1</v>
      </c>
      <c r="E3680">
        <v>19</v>
      </c>
      <c r="F3680">
        <v>19</v>
      </c>
    </row>
    <row r="3681" spans="1:6">
      <c r="A3681" t="s">
        <v>625</v>
      </c>
      <c r="B3681">
        <v>1</v>
      </c>
      <c r="C3681">
        <v>2</v>
      </c>
      <c r="D3681">
        <v>5</v>
      </c>
      <c r="E3681">
        <v>18</v>
      </c>
      <c r="F3681">
        <v>28</v>
      </c>
    </row>
    <row r="3682" spans="1:6">
      <c r="A3682" t="s">
        <v>1848</v>
      </c>
      <c r="B3682">
        <v>0</v>
      </c>
      <c r="C3682">
        <v>0</v>
      </c>
      <c r="D3682">
        <v>5</v>
      </c>
      <c r="E3682">
        <v>18</v>
      </c>
      <c r="F3682">
        <v>19</v>
      </c>
    </row>
    <row r="3683" spans="1:6">
      <c r="A3683" t="s">
        <v>3820</v>
      </c>
      <c r="B3683">
        <v>0</v>
      </c>
      <c r="C3683">
        <v>0</v>
      </c>
      <c r="D3683">
        <v>4</v>
      </c>
      <c r="E3683">
        <v>18</v>
      </c>
      <c r="F3683">
        <v>18</v>
      </c>
    </row>
    <row r="3684" spans="1:6">
      <c r="A3684" t="s">
        <v>5691</v>
      </c>
      <c r="B3684">
        <v>0</v>
      </c>
      <c r="C3684">
        <v>0</v>
      </c>
      <c r="D3684">
        <v>4</v>
      </c>
      <c r="E3684">
        <v>18</v>
      </c>
      <c r="F3684">
        <v>20</v>
      </c>
    </row>
    <row r="3685" spans="1:6">
      <c r="A3685" t="s">
        <v>451</v>
      </c>
      <c r="B3685">
        <v>1</v>
      </c>
      <c r="C3685">
        <v>7</v>
      </c>
      <c r="D3685">
        <v>3</v>
      </c>
      <c r="E3685">
        <v>18</v>
      </c>
      <c r="F3685">
        <v>25</v>
      </c>
    </row>
    <row r="3686" spans="1:6">
      <c r="A3686" t="s">
        <v>2837</v>
      </c>
      <c r="B3686">
        <v>1</v>
      </c>
      <c r="C3686">
        <v>8</v>
      </c>
      <c r="D3686">
        <v>3</v>
      </c>
      <c r="E3686">
        <v>18</v>
      </c>
      <c r="F3686">
        <v>28</v>
      </c>
    </row>
    <row r="3687" spans="1:6">
      <c r="A3687" t="s">
        <v>4777</v>
      </c>
      <c r="B3687">
        <v>1</v>
      </c>
      <c r="C3687">
        <v>13</v>
      </c>
      <c r="D3687">
        <v>3</v>
      </c>
      <c r="E3687">
        <v>18</v>
      </c>
      <c r="F3687">
        <v>36</v>
      </c>
    </row>
    <row r="3688" spans="1:6">
      <c r="A3688" t="s">
        <v>4150</v>
      </c>
      <c r="B3688">
        <v>1</v>
      </c>
      <c r="C3688">
        <v>2</v>
      </c>
      <c r="D3688">
        <v>3</v>
      </c>
      <c r="E3688">
        <v>18</v>
      </c>
      <c r="F3688">
        <v>21</v>
      </c>
    </row>
    <row r="3689" spans="1:6">
      <c r="A3689" t="s">
        <v>2779</v>
      </c>
      <c r="B3689">
        <v>1</v>
      </c>
      <c r="C3689">
        <v>1</v>
      </c>
      <c r="D3689">
        <v>2</v>
      </c>
      <c r="E3689">
        <v>18</v>
      </c>
      <c r="F3689">
        <v>19</v>
      </c>
    </row>
    <row r="3690" spans="1:6">
      <c r="A3690" t="s">
        <v>812</v>
      </c>
      <c r="B3690">
        <v>0</v>
      </c>
      <c r="C3690">
        <v>0</v>
      </c>
      <c r="D3690">
        <v>2</v>
      </c>
      <c r="E3690">
        <v>18</v>
      </c>
      <c r="F3690">
        <v>18</v>
      </c>
    </row>
    <row r="3691" spans="1:6">
      <c r="A3691" t="s">
        <v>1314</v>
      </c>
      <c r="B3691">
        <v>0</v>
      </c>
      <c r="C3691">
        <v>0</v>
      </c>
      <c r="D3691">
        <v>2</v>
      </c>
      <c r="E3691">
        <v>18</v>
      </c>
      <c r="F3691">
        <v>18</v>
      </c>
    </row>
    <row r="3692" spans="1:6">
      <c r="A3692" t="s">
        <v>3568</v>
      </c>
      <c r="B3692">
        <v>1</v>
      </c>
      <c r="C3692">
        <v>4</v>
      </c>
      <c r="D3692">
        <v>2</v>
      </c>
      <c r="E3692">
        <v>18</v>
      </c>
      <c r="F3692">
        <v>24</v>
      </c>
    </row>
    <row r="3693" spans="1:6">
      <c r="A3693" t="s">
        <v>5883</v>
      </c>
      <c r="B3693">
        <v>0</v>
      </c>
      <c r="C3693">
        <v>0</v>
      </c>
      <c r="D3693">
        <v>2</v>
      </c>
      <c r="E3693">
        <v>18</v>
      </c>
      <c r="F3693">
        <v>18</v>
      </c>
    </row>
    <row r="3694" spans="1:6">
      <c r="A3694" t="s">
        <v>5439</v>
      </c>
      <c r="B3694">
        <v>0</v>
      </c>
      <c r="C3694">
        <v>0</v>
      </c>
      <c r="D3694">
        <v>2</v>
      </c>
      <c r="E3694">
        <v>18</v>
      </c>
      <c r="F3694">
        <v>18</v>
      </c>
    </row>
    <row r="3695" spans="1:6">
      <c r="A3695" t="s">
        <v>1660</v>
      </c>
      <c r="B3695">
        <v>1</v>
      </c>
      <c r="C3695">
        <v>4</v>
      </c>
      <c r="D3695">
        <v>2</v>
      </c>
      <c r="E3695">
        <v>18</v>
      </c>
      <c r="F3695">
        <v>22</v>
      </c>
    </row>
    <row r="3696" spans="1:6">
      <c r="A3696" t="s">
        <v>496</v>
      </c>
      <c r="B3696">
        <v>0</v>
      </c>
      <c r="C3696">
        <v>0</v>
      </c>
      <c r="D3696">
        <v>2</v>
      </c>
      <c r="E3696">
        <v>18</v>
      </c>
      <c r="F3696">
        <v>18</v>
      </c>
    </row>
    <row r="3697" spans="1:6">
      <c r="A3697" t="s">
        <v>667</v>
      </c>
      <c r="B3697">
        <v>1</v>
      </c>
      <c r="C3697">
        <v>2</v>
      </c>
      <c r="D3697">
        <v>2</v>
      </c>
      <c r="E3697">
        <v>18</v>
      </c>
      <c r="F3697">
        <v>20</v>
      </c>
    </row>
    <row r="3698" spans="1:6">
      <c r="A3698" t="s">
        <v>3537</v>
      </c>
      <c r="B3698">
        <v>1</v>
      </c>
      <c r="C3698">
        <v>8</v>
      </c>
      <c r="D3698">
        <v>2</v>
      </c>
      <c r="E3698">
        <v>18</v>
      </c>
      <c r="F3698">
        <v>28</v>
      </c>
    </row>
    <row r="3699" spans="1:6">
      <c r="A3699" t="s">
        <v>501</v>
      </c>
      <c r="B3699">
        <v>1</v>
      </c>
      <c r="C3699">
        <v>1</v>
      </c>
      <c r="D3699">
        <v>2</v>
      </c>
      <c r="E3699">
        <v>18</v>
      </c>
      <c r="F3699">
        <v>20</v>
      </c>
    </row>
    <row r="3700" spans="1:6">
      <c r="A3700" t="s">
        <v>690</v>
      </c>
      <c r="B3700">
        <v>0</v>
      </c>
      <c r="C3700">
        <v>0</v>
      </c>
      <c r="D3700">
        <v>2</v>
      </c>
      <c r="E3700">
        <v>18</v>
      </c>
      <c r="F3700">
        <v>18</v>
      </c>
    </row>
    <row r="3701" spans="1:6">
      <c r="A3701" t="s">
        <v>429</v>
      </c>
      <c r="B3701">
        <v>0</v>
      </c>
      <c r="C3701">
        <v>0</v>
      </c>
      <c r="D3701">
        <v>2</v>
      </c>
      <c r="E3701">
        <v>18</v>
      </c>
      <c r="F3701">
        <v>18</v>
      </c>
    </row>
    <row r="3702" spans="1:6">
      <c r="A3702" t="s">
        <v>2410</v>
      </c>
      <c r="B3702">
        <v>1</v>
      </c>
      <c r="C3702">
        <v>31</v>
      </c>
      <c r="D3702">
        <v>2</v>
      </c>
      <c r="E3702">
        <v>18</v>
      </c>
      <c r="F3702">
        <v>61</v>
      </c>
    </row>
    <row r="3703" spans="1:6">
      <c r="A3703" t="s">
        <v>2858</v>
      </c>
      <c r="B3703">
        <v>0</v>
      </c>
      <c r="C3703">
        <v>0</v>
      </c>
      <c r="D3703">
        <v>2</v>
      </c>
      <c r="E3703">
        <v>18</v>
      </c>
      <c r="F3703">
        <v>18</v>
      </c>
    </row>
    <row r="3704" spans="1:6">
      <c r="A3704" t="s">
        <v>1755</v>
      </c>
      <c r="B3704">
        <v>0</v>
      </c>
      <c r="C3704">
        <v>0</v>
      </c>
      <c r="D3704">
        <v>1</v>
      </c>
      <c r="E3704">
        <v>18</v>
      </c>
      <c r="F3704">
        <v>18</v>
      </c>
    </row>
    <row r="3705" spans="1:6">
      <c r="A3705" t="s">
        <v>5538</v>
      </c>
      <c r="B3705">
        <v>0</v>
      </c>
      <c r="C3705">
        <v>0</v>
      </c>
      <c r="D3705">
        <v>1</v>
      </c>
      <c r="E3705">
        <v>18</v>
      </c>
      <c r="F3705">
        <v>18</v>
      </c>
    </row>
    <row r="3706" spans="1:6">
      <c r="A3706" t="s">
        <v>4587</v>
      </c>
      <c r="B3706">
        <v>0</v>
      </c>
      <c r="C3706">
        <v>0</v>
      </c>
      <c r="D3706">
        <v>1</v>
      </c>
      <c r="E3706">
        <v>18</v>
      </c>
      <c r="F3706">
        <v>18</v>
      </c>
    </row>
    <row r="3707" spans="1:6">
      <c r="A3707" t="s">
        <v>2092</v>
      </c>
      <c r="B3707">
        <v>0</v>
      </c>
      <c r="C3707">
        <v>0</v>
      </c>
      <c r="D3707">
        <v>1</v>
      </c>
      <c r="E3707">
        <v>18</v>
      </c>
      <c r="F3707">
        <v>18</v>
      </c>
    </row>
    <row r="3708" spans="1:6">
      <c r="A3708" t="s">
        <v>5698</v>
      </c>
      <c r="B3708">
        <v>1</v>
      </c>
      <c r="C3708">
        <v>13</v>
      </c>
      <c r="D3708">
        <v>1</v>
      </c>
      <c r="E3708">
        <v>18</v>
      </c>
      <c r="F3708">
        <v>38</v>
      </c>
    </row>
    <row r="3709" spans="1:6">
      <c r="A3709" t="s">
        <v>996</v>
      </c>
      <c r="B3709">
        <v>0</v>
      </c>
      <c r="C3709">
        <v>0</v>
      </c>
      <c r="D3709">
        <v>1</v>
      </c>
      <c r="E3709">
        <v>18</v>
      </c>
      <c r="F3709">
        <v>18</v>
      </c>
    </row>
    <row r="3710" spans="1:6">
      <c r="A3710" t="s">
        <v>5137</v>
      </c>
      <c r="B3710">
        <v>0</v>
      </c>
      <c r="C3710">
        <v>0</v>
      </c>
      <c r="D3710">
        <v>1</v>
      </c>
      <c r="E3710">
        <v>18</v>
      </c>
      <c r="F3710">
        <v>18</v>
      </c>
    </row>
    <row r="3711" spans="1:6">
      <c r="A3711" t="s">
        <v>5507</v>
      </c>
      <c r="B3711">
        <v>0</v>
      </c>
      <c r="C3711">
        <v>0</v>
      </c>
      <c r="D3711">
        <v>1</v>
      </c>
      <c r="E3711">
        <v>18</v>
      </c>
      <c r="F3711">
        <v>18</v>
      </c>
    </row>
    <row r="3712" spans="1:6">
      <c r="A3712" t="s">
        <v>3100</v>
      </c>
      <c r="B3712">
        <v>0</v>
      </c>
      <c r="C3712">
        <v>0</v>
      </c>
      <c r="D3712">
        <v>1</v>
      </c>
      <c r="E3712">
        <v>18</v>
      </c>
      <c r="F3712">
        <v>18</v>
      </c>
    </row>
    <row r="3713" spans="1:6">
      <c r="A3713" t="s">
        <v>2920</v>
      </c>
      <c r="B3713">
        <v>0</v>
      </c>
      <c r="C3713">
        <v>0</v>
      </c>
      <c r="D3713">
        <v>1</v>
      </c>
      <c r="E3713">
        <v>18</v>
      </c>
      <c r="F3713">
        <v>18</v>
      </c>
    </row>
    <row r="3714" spans="1:6">
      <c r="A3714" t="s">
        <v>2116</v>
      </c>
      <c r="B3714">
        <v>0</v>
      </c>
      <c r="C3714">
        <v>0</v>
      </c>
      <c r="D3714">
        <v>1</v>
      </c>
      <c r="E3714">
        <v>18</v>
      </c>
      <c r="F3714">
        <v>18</v>
      </c>
    </row>
    <row r="3715" spans="1:6">
      <c r="A3715" t="s">
        <v>695</v>
      </c>
      <c r="B3715">
        <v>0</v>
      </c>
      <c r="C3715">
        <v>0</v>
      </c>
      <c r="D3715">
        <v>1</v>
      </c>
      <c r="E3715">
        <v>18</v>
      </c>
      <c r="F3715">
        <v>18</v>
      </c>
    </row>
    <row r="3716" spans="1:6">
      <c r="A3716" t="s">
        <v>3606</v>
      </c>
      <c r="B3716">
        <v>0</v>
      </c>
      <c r="C3716">
        <v>0</v>
      </c>
      <c r="D3716">
        <v>1</v>
      </c>
      <c r="E3716">
        <v>18</v>
      </c>
      <c r="F3716">
        <v>18</v>
      </c>
    </row>
    <row r="3717" spans="1:6">
      <c r="A3717" t="s">
        <v>2931</v>
      </c>
      <c r="B3717">
        <v>0</v>
      </c>
      <c r="C3717">
        <v>0</v>
      </c>
      <c r="D3717">
        <v>1</v>
      </c>
      <c r="E3717">
        <v>18</v>
      </c>
      <c r="F3717">
        <v>18</v>
      </c>
    </row>
    <row r="3718" spans="1:6">
      <c r="A3718" t="s">
        <v>1798</v>
      </c>
      <c r="B3718">
        <v>0</v>
      </c>
      <c r="C3718">
        <v>0</v>
      </c>
      <c r="D3718">
        <v>1</v>
      </c>
      <c r="E3718">
        <v>18</v>
      </c>
      <c r="F3718">
        <v>18</v>
      </c>
    </row>
    <row r="3719" spans="1:6">
      <c r="A3719" t="s">
        <v>5379</v>
      </c>
      <c r="B3719">
        <v>0</v>
      </c>
      <c r="C3719">
        <v>0</v>
      </c>
      <c r="D3719">
        <v>1</v>
      </c>
      <c r="E3719">
        <v>18</v>
      </c>
      <c r="F3719">
        <v>18</v>
      </c>
    </row>
    <row r="3720" spans="1:6">
      <c r="A3720" t="s">
        <v>1895</v>
      </c>
      <c r="B3720">
        <v>0</v>
      </c>
      <c r="C3720">
        <v>0</v>
      </c>
      <c r="D3720">
        <v>1</v>
      </c>
      <c r="E3720">
        <v>18</v>
      </c>
      <c r="F3720">
        <v>18</v>
      </c>
    </row>
    <row r="3721" spans="1:6">
      <c r="A3721" t="s">
        <v>2755</v>
      </c>
      <c r="B3721">
        <v>0</v>
      </c>
      <c r="C3721">
        <v>0</v>
      </c>
      <c r="D3721">
        <v>1</v>
      </c>
      <c r="E3721">
        <v>18</v>
      </c>
      <c r="F3721">
        <v>18</v>
      </c>
    </row>
    <row r="3722" spans="1:6">
      <c r="A3722" t="s">
        <v>1038</v>
      </c>
      <c r="B3722">
        <v>0</v>
      </c>
      <c r="C3722">
        <v>0</v>
      </c>
      <c r="D3722">
        <v>1</v>
      </c>
      <c r="E3722">
        <v>18</v>
      </c>
      <c r="F3722">
        <v>18</v>
      </c>
    </row>
    <row r="3723" spans="1:6">
      <c r="A3723" t="s">
        <v>5593</v>
      </c>
      <c r="B3723">
        <v>0</v>
      </c>
      <c r="C3723">
        <v>0</v>
      </c>
      <c r="D3723">
        <v>1</v>
      </c>
      <c r="E3723">
        <v>18</v>
      </c>
      <c r="F3723">
        <v>18</v>
      </c>
    </row>
    <row r="3724" spans="1:6">
      <c r="A3724" t="s">
        <v>396</v>
      </c>
      <c r="B3724">
        <v>0</v>
      </c>
      <c r="C3724">
        <v>0</v>
      </c>
      <c r="D3724">
        <v>1</v>
      </c>
      <c r="E3724">
        <v>18</v>
      </c>
      <c r="F3724">
        <v>18</v>
      </c>
    </row>
    <row r="3725" spans="1:6">
      <c r="A3725" t="s">
        <v>1664</v>
      </c>
      <c r="B3725">
        <v>0</v>
      </c>
      <c r="C3725">
        <v>0</v>
      </c>
      <c r="D3725">
        <v>1</v>
      </c>
      <c r="E3725">
        <v>18</v>
      </c>
      <c r="F3725">
        <v>18</v>
      </c>
    </row>
    <row r="3726" spans="1:6">
      <c r="A3726" t="s">
        <v>6248</v>
      </c>
      <c r="B3726">
        <v>0</v>
      </c>
      <c r="C3726">
        <v>0</v>
      </c>
      <c r="D3726">
        <v>1</v>
      </c>
      <c r="E3726">
        <v>18</v>
      </c>
      <c r="F3726">
        <v>18</v>
      </c>
    </row>
    <row r="3727" spans="1:6">
      <c r="A3727" t="s">
        <v>790</v>
      </c>
      <c r="B3727">
        <v>1</v>
      </c>
      <c r="C3727">
        <v>23</v>
      </c>
      <c r="D3727">
        <v>1</v>
      </c>
      <c r="E3727">
        <v>18</v>
      </c>
      <c r="F3727">
        <v>47</v>
      </c>
    </row>
    <row r="3728" spans="1:6">
      <c r="A3728" t="s">
        <v>5356</v>
      </c>
      <c r="B3728">
        <v>0</v>
      </c>
      <c r="C3728">
        <v>0</v>
      </c>
      <c r="D3728">
        <v>1</v>
      </c>
      <c r="E3728">
        <v>18</v>
      </c>
      <c r="F3728">
        <v>18</v>
      </c>
    </row>
    <row r="3729" spans="1:6">
      <c r="A3729" t="s">
        <v>3891</v>
      </c>
      <c r="B3729">
        <v>0</v>
      </c>
      <c r="C3729">
        <v>0</v>
      </c>
      <c r="D3729">
        <v>1</v>
      </c>
      <c r="E3729">
        <v>18</v>
      </c>
      <c r="F3729">
        <v>18</v>
      </c>
    </row>
    <row r="3730" spans="1:6">
      <c r="A3730" t="s">
        <v>4206</v>
      </c>
      <c r="B3730">
        <v>1</v>
      </c>
      <c r="C3730">
        <v>5</v>
      </c>
      <c r="D3730">
        <v>5</v>
      </c>
      <c r="E3730">
        <v>17</v>
      </c>
      <c r="F3730">
        <v>26</v>
      </c>
    </row>
    <row r="3731" spans="1:6">
      <c r="A3731" t="s">
        <v>5657</v>
      </c>
      <c r="B3731">
        <v>0</v>
      </c>
      <c r="C3731">
        <v>0</v>
      </c>
      <c r="D3731">
        <v>4</v>
      </c>
      <c r="E3731">
        <v>17</v>
      </c>
      <c r="F3731">
        <v>17</v>
      </c>
    </row>
    <row r="3732" spans="1:6">
      <c r="A3732" t="s">
        <v>6057</v>
      </c>
      <c r="B3732">
        <v>1</v>
      </c>
      <c r="C3732">
        <v>2</v>
      </c>
      <c r="D3732">
        <v>4</v>
      </c>
      <c r="E3732">
        <v>17</v>
      </c>
      <c r="F3732">
        <v>21</v>
      </c>
    </row>
    <row r="3733" spans="1:6">
      <c r="A3733" t="s">
        <v>3872</v>
      </c>
      <c r="B3733">
        <v>1</v>
      </c>
      <c r="C3733">
        <v>11</v>
      </c>
      <c r="D3733">
        <v>4</v>
      </c>
      <c r="E3733">
        <v>17</v>
      </c>
      <c r="F3733">
        <v>31</v>
      </c>
    </row>
    <row r="3734" spans="1:6">
      <c r="A3734" t="s">
        <v>1727</v>
      </c>
      <c r="B3734">
        <v>1</v>
      </c>
      <c r="C3734">
        <v>3</v>
      </c>
      <c r="D3734">
        <v>4</v>
      </c>
      <c r="E3734">
        <v>17</v>
      </c>
      <c r="F3734">
        <v>21</v>
      </c>
    </row>
    <row r="3735" spans="1:6">
      <c r="A3735" t="s">
        <v>1864</v>
      </c>
      <c r="B3735">
        <v>1</v>
      </c>
      <c r="C3735">
        <v>14</v>
      </c>
      <c r="D3735">
        <v>4</v>
      </c>
      <c r="E3735">
        <v>17</v>
      </c>
      <c r="F3735">
        <v>34</v>
      </c>
    </row>
    <row r="3736" spans="1:6">
      <c r="A3736" t="s">
        <v>329</v>
      </c>
      <c r="B3736">
        <v>1</v>
      </c>
      <c r="C3736">
        <v>1</v>
      </c>
      <c r="D3736">
        <v>4</v>
      </c>
      <c r="E3736">
        <v>17</v>
      </c>
      <c r="F3736">
        <v>18</v>
      </c>
    </row>
    <row r="3737" spans="1:6">
      <c r="A3737" t="s">
        <v>315</v>
      </c>
      <c r="B3737">
        <v>1</v>
      </c>
      <c r="C3737">
        <v>3</v>
      </c>
      <c r="D3737">
        <v>4</v>
      </c>
      <c r="E3737">
        <v>17</v>
      </c>
      <c r="F3737">
        <v>24</v>
      </c>
    </row>
    <row r="3738" spans="1:6">
      <c r="A3738" t="s">
        <v>3077</v>
      </c>
      <c r="B3738">
        <v>1</v>
      </c>
      <c r="C3738">
        <v>4</v>
      </c>
      <c r="D3738">
        <v>4</v>
      </c>
      <c r="E3738">
        <v>17</v>
      </c>
      <c r="F3738">
        <v>23</v>
      </c>
    </row>
    <row r="3739" spans="1:6">
      <c r="A3739" t="s">
        <v>3622</v>
      </c>
      <c r="B3739">
        <v>0</v>
      </c>
      <c r="C3739">
        <v>0</v>
      </c>
      <c r="D3739">
        <v>3</v>
      </c>
      <c r="E3739">
        <v>17</v>
      </c>
      <c r="F3739">
        <v>18</v>
      </c>
    </row>
    <row r="3740" spans="1:6">
      <c r="A3740" t="s">
        <v>6028</v>
      </c>
      <c r="B3740">
        <v>1</v>
      </c>
      <c r="C3740">
        <v>5</v>
      </c>
      <c r="D3740">
        <v>3</v>
      </c>
      <c r="E3740">
        <v>17</v>
      </c>
      <c r="F3740">
        <v>23</v>
      </c>
    </row>
    <row r="3741" spans="1:6">
      <c r="A3741" t="s">
        <v>5947</v>
      </c>
      <c r="B3741">
        <v>1</v>
      </c>
      <c r="C3741">
        <v>20</v>
      </c>
      <c r="D3741">
        <v>3</v>
      </c>
      <c r="E3741">
        <v>17</v>
      </c>
      <c r="F3741">
        <v>43</v>
      </c>
    </row>
    <row r="3742" spans="1:6">
      <c r="A3742" t="s">
        <v>3376</v>
      </c>
      <c r="B3742">
        <v>1</v>
      </c>
      <c r="C3742">
        <v>4</v>
      </c>
      <c r="D3742">
        <v>3</v>
      </c>
      <c r="E3742">
        <v>17</v>
      </c>
      <c r="F3742">
        <v>21</v>
      </c>
    </row>
    <row r="3743" spans="1:6">
      <c r="A3743" t="s">
        <v>3323</v>
      </c>
      <c r="B3743">
        <v>0</v>
      </c>
      <c r="C3743">
        <v>0</v>
      </c>
      <c r="D3743">
        <v>3</v>
      </c>
      <c r="E3743">
        <v>17</v>
      </c>
      <c r="F3743">
        <v>17</v>
      </c>
    </row>
    <row r="3744" spans="1:6">
      <c r="A3744" t="s">
        <v>5574</v>
      </c>
      <c r="B3744">
        <v>1</v>
      </c>
      <c r="C3744">
        <v>9</v>
      </c>
      <c r="D3744">
        <v>3</v>
      </c>
      <c r="E3744">
        <v>17</v>
      </c>
      <c r="F3744">
        <v>28</v>
      </c>
    </row>
    <row r="3745" spans="1:6">
      <c r="A3745" t="s">
        <v>1856</v>
      </c>
      <c r="B3745">
        <v>0</v>
      </c>
      <c r="C3745">
        <v>0</v>
      </c>
      <c r="D3745">
        <v>2</v>
      </c>
      <c r="E3745">
        <v>17</v>
      </c>
      <c r="F3745">
        <v>17</v>
      </c>
    </row>
    <row r="3746" spans="1:6">
      <c r="A3746" t="s">
        <v>4649</v>
      </c>
      <c r="B3746">
        <v>1</v>
      </c>
      <c r="C3746">
        <v>4</v>
      </c>
      <c r="D3746">
        <v>2</v>
      </c>
      <c r="E3746">
        <v>17</v>
      </c>
      <c r="F3746">
        <v>24</v>
      </c>
    </row>
    <row r="3747" spans="1:6">
      <c r="A3747" t="s">
        <v>1774</v>
      </c>
      <c r="B3747">
        <v>0</v>
      </c>
      <c r="C3747">
        <v>0</v>
      </c>
      <c r="D3747">
        <v>2</v>
      </c>
      <c r="E3747">
        <v>17</v>
      </c>
      <c r="F3747">
        <v>17</v>
      </c>
    </row>
    <row r="3748" spans="1:6">
      <c r="A3748" t="s">
        <v>3839</v>
      </c>
      <c r="B3748">
        <v>1</v>
      </c>
      <c r="C3748">
        <v>10</v>
      </c>
      <c r="D3748">
        <v>2</v>
      </c>
      <c r="E3748">
        <v>17</v>
      </c>
      <c r="F3748">
        <v>34</v>
      </c>
    </row>
    <row r="3749" spans="1:6">
      <c r="A3749" t="s">
        <v>795</v>
      </c>
      <c r="B3749">
        <v>0</v>
      </c>
      <c r="C3749">
        <v>0</v>
      </c>
      <c r="D3749">
        <v>2</v>
      </c>
      <c r="E3749">
        <v>17</v>
      </c>
      <c r="F3749">
        <v>17</v>
      </c>
    </row>
    <row r="3750" spans="1:6">
      <c r="A3750" t="s">
        <v>1580</v>
      </c>
      <c r="B3750">
        <v>1</v>
      </c>
      <c r="C3750">
        <v>10</v>
      </c>
      <c r="D3750">
        <v>2</v>
      </c>
      <c r="E3750">
        <v>17</v>
      </c>
      <c r="F3750">
        <v>32</v>
      </c>
    </row>
    <row r="3751" spans="1:6">
      <c r="A3751" t="s">
        <v>3949</v>
      </c>
      <c r="B3751">
        <v>0</v>
      </c>
      <c r="C3751">
        <v>0</v>
      </c>
      <c r="D3751">
        <v>2</v>
      </c>
      <c r="E3751">
        <v>17</v>
      </c>
      <c r="F3751">
        <v>17</v>
      </c>
    </row>
    <row r="3752" spans="1:6">
      <c r="A3752" t="s">
        <v>664</v>
      </c>
      <c r="B3752">
        <v>1</v>
      </c>
      <c r="C3752">
        <v>3</v>
      </c>
      <c r="D3752">
        <v>2</v>
      </c>
      <c r="E3752">
        <v>17</v>
      </c>
      <c r="F3752">
        <v>23</v>
      </c>
    </row>
    <row r="3753" spans="1:6">
      <c r="A3753" t="s">
        <v>4426</v>
      </c>
      <c r="B3753">
        <v>0</v>
      </c>
      <c r="C3753">
        <v>0</v>
      </c>
      <c r="D3753">
        <v>1</v>
      </c>
      <c r="E3753">
        <v>17</v>
      </c>
      <c r="F3753">
        <v>17</v>
      </c>
    </row>
    <row r="3754" spans="1:6">
      <c r="A3754" t="s">
        <v>5165</v>
      </c>
      <c r="B3754">
        <v>0</v>
      </c>
      <c r="C3754">
        <v>0</v>
      </c>
      <c r="D3754">
        <v>1</v>
      </c>
      <c r="E3754">
        <v>17</v>
      </c>
      <c r="F3754">
        <v>17</v>
      </c>
    </row>
    <row r="3755" spans="1:6">
      <c r="A3755" t="s">
        <v>6030</v>
      </c>
      <c r="B3755">
        <v>0</v>
      </c>
      <c r="C3755">
        <v>0</v>
      </c>
      <c r="D3755">
        <v>1</v>
      </c>
      <c r="E3755">
        <v>17</v>
      </c>
      <c r="F3755">
        <v>17</v>
      </c>
    </row>
    <row r="3756" spans="1:6">
      <c r="A3756" t="s">
        <v>5960</v>
      </c>
      <c r="B3756">
        <v>0</v>
      </c>
      <c r="C3756">
        <v>0</v>
      </c>
      <c r="D3756">
        <v>1</v>
      </c>
      <c r="E3756">
        <v>17</v>
      </c>
      <c r="F3756">
        <v>17</v>
      </c>
    </row>
    <row r="3757" spans="1:6">
      <c r="A3757" t="s">
        <v>1231</v>
      </c>
      <c r="B3757">
        <v>0</v>
      </c>
      <c r="C3757">
        <v>0</v>
      </c>
      <c r="D3757">
        <v>1</v>
      </c>
      <c r="E3757">
        <v>17</v>
      </c>
      <c r="F3757">
        <v>17</v>
      </c>
    </row>
    <row r="3758" spans="1:6">
      <c r="A3758" t="s">
        <v>5264</v>
      </c>
      <c r="B3758">
        <v>0</v>
      </c>
      <c r="C3758">
        <v>0</v>
      </c>
      <c r="D3758">
        <v>1</v>
      </c>
      <c r="E3758">
        <v>17</v>
      </c>
      <c r="F3758">
        <v>17</v>
      </c>
    </row>
    <row r="3759" spans="1:6">
      <c r="A3759" t="s">
        <v>6292</v>
      </c>
      <c r="B3759">
        <v>0</v>
      </c>
      <c r="C3759">
        <v>0</v>
      </c>
      <c r="D3759">
        <v>1</v>
      </c>
      <c r="E3759">
        <v>17</v>
      </c>
      <c r="F3759">
        <v>17</v>
      </c>
    </row>
    <row r="3760" spans="1:6">
      <c r="A3760" t="s">
        <v>967</v>
      </c>
      <c r="B3760">
        <v>0</v>
      </c>
      <c r="C3760">
        <v>0</v>
      </c>
      <c r="D3760">
        <v>1</v>
      </c>
      <c r="E3760">
        <v>17</v>
      </c>
      <c r="F3760">
        <v>17</v>
      </c>
    </row>
    <row r="3761" spans="1:6">
      <c r="A3761" t="s">
        <v>965</v>
      </c>
      <c r="B3761">
        <v>0</v>
      </c>
      <c r="C3761">
        <v>0</v>
      </c>
      <c r="D3761">
        <v>1</v>
      </c>
      <c r="E3761">
        <v>17</v>
      </c>
      <c r="F3761">
        <v>17</v>
      </c>
    </row>
    <row r="3762" spans="1:6">
      <c r="A3762" t="s">
        <v>5230</v>
      </c>
      <c r="B3762">
        <v>0</v>
      </c>
      <c r="C3762">
        <v>0</v>
      </c>
      <c r="D3762">
        <v>1</v>
      </c>
      <c r="E3762">
        <v>17</v>
      </c>
      <c r="F3762">
        <v>17</v>
      </c>
    </row>
    <row r="3763" spans="1:6">
      <c r="A3763" t="s">
        <v>5797</v>
      </c>
      <c r="B3763">
        <v>0</v>
      </c>
      <c r="C3763">
        <v>0</v>
      </c>
      <c r="D3763">
        <v>1</v>
      </c>
      <c r="E3763">
        <v>17</v>
      </c>
      <c r="F3763">
        <v>17</v>
      </c>
    </row>
    <row r="3764" spans="1:6">
      <c r="A3764" t="s">
        <v>4162</v>
      </c>
      <c r="B3764">
        <v>1</v>
      </c>
      <c r="C3764">
        <v>17</v>
      </c>
      <c r="D3764">
        <v>1</v>
      </c>
      <c r="E3764">
        <v>17</v>
      </c>
      <c r="F3764">
        <v>40</v>
      </c>
    </row>
    <row r="3765" spans="1:6">
      <c r="A3765" t="s">
        <v>2477</v>
      </c>
      <c r="B3765">
        <v>0</v>
      </c>
      <c r="C3765">
        <v>0</v>
      </c>
      <c r="D3765">
        <v>1</v>
      </c>
      <c r="E3765">
        <v>17</v>
      </c>
      <c r="F3765">
        <v>17</v>
      </c>
    </row>
    <row r="3766" spans="1:6">
      <c r="A3766" t="s">
        <v>4561</v>
      </c>
      <c r="B3766">
        <v>0</v>
      </c>
      <c r="C3766">
        <v>0</v>
      </c>
      <c r="D3766">
        <v>1</v>
      </c>
      <c r="E3766">
        <v>17</v>
      </c>
      <c r="F3766">
        <v>17</v>
      </c>
    </row>
    <row r="3767" spans="1:6">
      <c r="A3767" t="s">
        <v>4992</v>
      </c>
      <c r="B3767">
        <v>0</v>
      </c>
      <c r="C3767">
        <v>0</v>
      </c>
      <c r="D3767">
        <v>1</v>
      </c>
      <c r="E3767">
        <v>17</v>
      </c>
      <c r="F3767">
        <v>17</v>
      </c>
    </row>
    <row r="3768" spans="1:6">
      <c r="A3768" t="s">
        <v>1926</v>
      </c>
      <c r="B3768">
        <v>0</v>
      </c>
      <c r="C3768">
        <v>0</v>
      </c>
      <c r="D3768">
        <v>1</v>
      </c>
      <c r="E3768">
        <v>17</v>
      </c>
      <c r="F3768">
        <v>17</v>
      </c>
    </row>
    <row r="3769" spans="1:6">
      <c r="A3769" t="s">
        <v>2572</v>
      </c>
      <c r="B3769">
        <v>0</v>
      </c>
      <c r="C3769">
        <v>0</v>
      </c>
      <c r="D3769">
        <v>1</v>
      </c>
      <c r="E3769">
        <v>17</v>
      </c>
      <c r="F3769">
        <v>17</v>
      </c>
    </row>
    <row r="3770" spans="1:6">
      <c r="A3770" t="s">
        <v>3748</v>
      </c>
      <c r="B3770">
        <v>0</v>
      </c>
      <c r="C3770">
        <v>0</v>
      </c>
      <c r="D3770">
        <v>1</v>
      </c>
      <c r="E3770">
        <v>17</v>
      </c>
      <c r="F3770">
        <v>17</v>
      </c>
    </row>
    <row r="3771" spans="1:6">
      <c r="A3771" t="s">
        <v>4885</v>
      </c>
      <c r="B3771">
        <v>0</v>
      </c>
      <c r="C3771">
        <v>0</v>
      </c>
      <c r="D3771">
        <v>1</v>
      </c>
      <c r="E3771">
        <v>17</v>
      </c>
      <c r="F3771">
        <v>17</v>
      </c>
    </row>
    <row r="3772" spans="1:6">
      <c r="A3772" t="s">
        <v>4335</v>
      </c>
      <c r="B3772">
        <v>0</v>
      </c>
      <c r="C3772">
        <v>0</v>
      </c>
      <c r="D3772">
        <v>1</v>
      </c>
      <c r="E3772">
        <v>17</v>
      </c>
      <c r="F3772">
        <v>17</v>
      </c>
    </row>
    <row r="3773" spans="1:6">
      <c r="A3773" t="s">
        <v>1684</v>
      </c>
      <c r="B3773">
        <v>3</v>
      </c>
      <c r="C3773">
        <v>86</v>
      </c>
      <c r="D3773">
        <v>5</v>
      </c>
      <c r="E3773">
        <v>16</v>
      </c>
      <c r="F3773">
        <v>124</v>
      </c>
    </row>
    <row r="3774" spans="1:6">
      <c r="A3774" t="s">
        <v>3138</v>
      </c>
      <c r="B3774">
        <v>1</v>
      </c>
      <c r="C3774">
        <v>7</v>
      </c>
      <c r="D3774">
        <v>5</v>
      </c>
      <c r="E3774">
        <v>16</v>
      </c>
      <c r="F3774">
        <v>25</v>
      </c>
    </row>
    <row r="3775" spans="1:6">
      <c r="A3775" t="s">
        <v>4027</v>
      </c>
      <c r="B3775">
        <v>1</v>
      </c>
      <c r="C3775">
        <v>8</v>
      </c>
      <c r="D3775">
        <v>5</v>
      </c>
      <c r="E3775">
        <v>16</v>
      </c>
      <c r="F3775">
        <v>28</v>
      </c>
    </row>
    <row r="3776" spans="1:6">
      <c r="A3776" t="s">
        <v>4072</v>
      </c>
      <c r="B3776">
        <v>1</v>
      </c>
      <c r="C3776">
        <v>3</v>
      </c>
      <c r="D3776">
        <v>4</v>
      </c>
      <c r="E3776">
        <v>16</v>
      </c>
      <c r="F3776">
        <v>22</v>
      </c>
    </row>
    <row r="3777" spans="1:6">
      <c r="A3777" t="s">
        <v>4103</v>
      </c>
      <c r="B3777">
        <v>1</v>
      </c>
      <c r="C3777">
        <v>3</v>
      </c>
      <c r="D3777">
        <v>4</v>
      </c>
      <c r="E3777">
        <v>16</v>
      </c>
      <c r="F3777">
        <v>21</v>
      </c>
    </row>
    <row r="3778" spans="1:6">
      <c r="A3778" t="s">
        <v>1025</v>
      </c>
      <c r="B3778">
        <v>1</v>
      </c>
      <c r="C3778">
        <v>1</v>
      </c>
      <c r="D3778">
        <v>4</v>
      </c>
      <c r="E3778">
        <v>16</v>
      </c>
      <c r="F3778">
        <v>21</v>
      </c>
    </row>
    <row r="3779" spans="1:6">
      <c r="A3779" t="s">
        <v>587</v>
      </c>
      <c r="B3779">
        <v>1</v>
      </c>
      <c r="C3779">
        <v>15</v>
      </c>
      <c r="D3779">
        <v>4</v>
      </c>
      <c r="E3779">
        <v>16</v>
      </c>
      <c r="F3779">
        <v>37</v>
      </c>
    </row>
    <row r="3780" spans="1:6">
      <c r="A3780" t="s">
        <v>773</v>
      </c>
      <c r="B3780">
        <v>1</v>
      </c>
      <c r="C3780">
        <v>11</v>
      </c>
      <c r="D3780">
        <v>3</v>
      </c>
      <c r="E3780">
        <v>16</v>
      </c>
      <c r="F3780">
        <v>29</v>
      </c>
    </row>
    <row r="3781" spans="1:6">
      <c r="A3781" t="s">
        <v>3377</v>
      </c>
      <c r="B3781">
        <v>0</v>
      </c>
      <c r="C3781">
        <v>0</v>
      </c>
      <c r="D3781">
        <v>3</v>
      </c>
      <c r="E3781">
        <v>16</v>
      </c>
      <c r="F3781">
        <v>17</v>
      </c>
    </row>
    <row r="3782" spans="1:6">
      <c r="A3782" t="s">
        <v>4452</v>
      </c>
      <c r="B3782">
        <v>1</v>
      </c>
      <c r="C3782">
        <v>12</v>
      </c>
      <c r="D3782">
        <v>3</v>
      </c>
      <c r="E3782">
        <v>16</v>
      </c>
      <c r="F3782">
        <v>30</v>
      </c>
    </row>
    <row r="3783" spans="1:6">
      <c r="A3783" t="s">
        <v>5005</v>
      </c>
      <c r="B3783">
        <v>1</v>
      </c>
      <c r="C3783">
        <v>4</v>
      </c>
      <c r="D3783">
        <v>3</v>
      </c>
      <c r="E3783">
        <v>16</v>
      </c>
      <c r="F3783">
        <v>23</v>
      </c>
    </row>
    <row r="3784" spans="1:6">
      <c r="A3784" t="s">
        <v>3030</v>
      </c>
      <c r="B3784">
        <v>1</v>
      </c>
      <c r="C3784">
        <v>1</v>
      </c>
      <c r="D3784">
        <v>3</v>
      </c>
      <c r="E3784">
        <v>16</v>
      </c>
      <c r="F3784">
        <v>21</v>
      </c>
    </row>
    <row r="3785" spans="1:6">
      <c r="A3785" t="s">
        <v>4583</v>
      </c>
      <c r="B3785">
        <v>1</v>
      </c>
      <c r="C3785">
        <v>5</v>
      </c>
      <c r="D3785">
        <v>3</v>
      </c>
      <c r="E3785">
        <v>16</v>
      </c>
      <c r="F3785">
        <v>24</v>
      </c>
    </row>
    <row r="3786" spans="1:6">
      <c r="A3786" t="s">
        <v>2997</v>
      </c>
      <c r="B3786">
        <v>1</v>
      </c>
      <c r="C3786">
        <v>3</v>
      </c>
      <c r="D3786">
        <v>3</v>
      </c>
      <c r="E3786">
        <v>16</v>
      </c>
      <c r="F3786">
        <v>22</v>
      </c>
    </row>
    <row r="3787" spans="1:6">
      <c r="A3787" t="s">
        <v>5067</v>
      </c>
      <c r="B3787">
        <v>0</v>
      </c>
      <c r="C3787">
        <v>0</v>
      </c>
      <c r="D3787">
        <v>3</v>
      </c>
      <c r="E3787">
        <v>16</v>
      </c>
      <c r="F3787">
        <v>16</v>
      </c>
    </row>
    <row r="3788" spans="1:6">
      <c r="A3788" t="s">
        <v>569</v>
      </c>
      <c r="B3788">
        <v>1</v>
      </c>
      <c r="C3788">
        <v>12</v>
      </c>
      <c r="D3788">
        <v>3</v>
      </c>
      <c r="E3788">
        <v>16</v>
      </c>
      <c r="F3788">
        <v>32</v>
      </c>
    </row>
    <row r="3789" spans="1:6">
      <c r="A3789" t="s">
        <v>4577</v>
      </c>
      <c r="B3789">
        <v>0</v>
      </c>
      <c r="C3789">
        <v>0</v>
      </c>
      <c r="D3789">
        <v>2</v>
      </c>
      <c r="E3789">
        <v>16</v>
      </c>
      <c r="F3789">
        <v>16</v>
      </c>
    </row>
    <row r="3790" spans="1:6">
      <c r="A3790" t="s">
        <v>1733</v>
      </c>
      <c r="B3790">
        <v>1</v>
      </c>
      <c r="C3790">
        <v>3</v>
      </c>
      <c r="D3790">
        <v>2</v>
      </c>
      <c r="E3790">
        <v>16</v>
      </c>
      <c r="F3790">
        <v>20</v>
      </c>
    </row>
    <row r="3791" spans="1:6">
      <c r="A3791" t="s">
        <v>2320</v>
      </c>
      <c r="B3791">
        <v>1</v>
      </c>
      <c r="C3791">
        <v>7</v>
      </c>
      <c r="D3791">
        <v>2</v>
      </c>
      <c r="E3791">
        <v>16</v>
      </c>
      <c r="F3791">
        <v>26</v>
      </c>
    </row>
    <row r="3792" spans="1:6">
      <c r="A3792" t="s">
        <v>3146</v>
      </c>
      <c r="B3792">
        <v>0</v>
      </c>
      <c r="C3792">
        <v>0</v>
      </c>
      <c r="D3792">
        <v>2</v>
      </c>
      <c r="E3792">
        <v>16</v>
      </c>
      <c r="F3792">
        <v>16</v>
      </c>
    </row>
    <row r="3793" spans="1:6">
      <c r="A3793" t="s">
        <v>5849</v>
      </c>
      <c r="B3793">
        <v>0</v>
      </c>
      <c r="C3793">
        <v>0</v>
      </c>
      <c r="D3793">
        <v>2</v>
      </c>
      <c r="E3793">
        <v>16</v>
      </c>
      <c r="F3793">
        <v>16</v>
      </c>
    </row>
    <row r="3794" spans="1:6">
      <c r="A3794" t="s">
        <v>4246</v>
      </c>
      <c r="B3794">
        <v>0</v>
      </c>
      <c r="C3794">
        <v>0</v>
      </c>
      <c r="D3794">
        <v>2</v>
      </c>
      <c r="E3794">
        <v>16</v>
      </c>
      <c r="F3794">
        <v>16</v>
      </c>
    </row>
    <row r="3795" spans="1:6">
      <c r="A3795" t="s">
        <v>3232</v>
      </c>
      <c r="B3795">
        <v>1</v>
      </c>
      <c r="C3795">
        <v>1</v>
      </c>
      <c r="D3795">
        <v>2</v>
      </c>
      <c r="E3795">
        <v>16</v>
      </c>
      <c r="F3795">
        <v>17</v>
      </c>
    </row>
    <row r="3796" spans="1:6">
      <c r="A3796" t="s">
        <v>2745</v>
      </c>
      <c r="B3796">
        <v>0</v>
      </c>
      <c r="C3796">
        <v>0</v>
      </c>
      <c r="D3796">
        <v>2</v>
      </c>
      <c r="E3796">
        <v>16</v>
      </c>
      <c r="F3796">
        <v>17</v>
      </c>
    </row>
    <row r="3797" spans="1:6">
      <c r="A3797" t="s">
        <v>3245</v>
      </c>
      <c r="B3797">
        <v>1</v>
      </c>
      <c r="C3797">
        <v>2</v>
      </c>
      <c r="D3797">
        <v>2</v>
      </c>
      <c r="E3797">
        <v>16</v>
      </c>
      <c r="F3797">
        <v>22</v>
      </c>
    </row>
    <row r="3798" spans="1:6">
      <c r="A3798" t="s">
        <v>2628</v>
      </c>
      <c r="B3798">
        <v>0</v>
      </c>
      <c r="C3798">
        <v>0</v>
      </c>
      <c r="D3798">
        <v>2</v>
      </c>
      <c r="E3798">
        <v>16</v>
      </c>
      <c r="F3798">
        <v>16</v>
      </c>
    </row>
    <row r="3799" spans="1:6">
      <c r="A3799" t="s">
        <v>3950</v>
      </c>
      <c r="B3799">
        <v>0</v>
      </c>
      <c r="C3799">
        <v>0</v>
      </c>
      <c r="D3799">
        <v>2</v>
      </c>
      <c r="E3799">
        <v>16</v>
      </c>
      <c r="F3799">
        <v>16</v>
      </c>
    </row>
    <row r="3800" spans="1:6">
      <c r="A3800" t="s">
        <v>4267</v>
      </c>
      <c r="B3800">
        <v>1</v>
      </c>
      <c r="C3800">
        <v>6</v>
      </c>
      <c r="D3800">
        <v>2</v>
      </c>
      <c r="E3800">
        <v>16</v>
      </c>
      <c r="F3800">
        <v>24</v>
      </c>
    </row>
    <row r="3801" spans="1:6">
      <c r="A3801" t="s">
        <v>3207</v>
      </c>
      <c r="B3801">
        <v>0</v>
      </c>
      <c r="C3801">
        <v>0</v>
      </c>
      <c r="D3801">
        <v>2</v>
      </c>
      <c r="E3801">
        <v>16</v>
      </c>
      <c r="F3801">
        <v>16</v>
      </c>
    </row>
    <row r="3802" spans="1:6">
      <c r="A3802" t="s">
        <v>1520</v>
      </c>
      <c r="B3802">
        <v>0</v>
      </c>
      <c r="C3802">
        <v>0</v>
      </c>
      <c r="D3802">
        <v>2</v>
      </c>
      <c r="E3802">
        <v>16</v>
      </c>
      <c r="F3802">
        <v>16</v>
      </c>
    </row>
    <row r="3803" spans="1:6">
      <c r="A3803" t="s">
        <v>1858</v>
      </c>
      <c r="B3803">
        <v>0</v>
      </c>
      <c r="C3803">
        <v>0</v>
      </c>
      <c r="D3803">
        <v>2</v>
      </c>
      <c r="E3803">
        <v>16</v>
      </c>
      <c r="F3803">
        <v>16</v>
      </c>
    </row>
    <row r="3804" spans="1:6">
      <c r="A3804" t="s">
        <v>3186</v>
      </c>
      <c r="B3804">
        <v>0</v>
      </c>
      <c r="C3804">
        <v>0</v>
      </c>
      <c r="D3804">
        <v>1</v>
      </c>
      <c r="E3804">
        <v>16</v>
      </c>
      <c r="F3804">
        <v>16</v>
      </c>
    </row>
    <row r="3805" spans="1:6">
      <c r="A3805" t="s">
        <v>3310</v>
      </c>
      <c r="B3805">
        <v>0</v>
      </c>
      <c r="C3805">
        <v>0</v>
      </c>
      <c r="D3805">
        <v>1</v>
      </c>
      <c r="E3805">
        <v>16</v>
      </c>
      <c r="F3805">
        <v>16</v>
      </c>
    </row>
    <row r="3806" spans="1:6">
      <c r="A3806" t="s">
        <v>5536</v>
      </c>
      <c r="B3806">
        <v>1</v>
      </c>
      <c r="C3806">
        <v>10</v>
      </c>
      <c r="D3806">
        <v>1</v>
      </c>
      <c r="E3806">
        <v>16</v>
      </c>
      <c r="F3806">
        <v>31</v>
      </c>
    </row>
    <row r="3807" spans="1:6">
      <c r="A3807" t="s">
        <v>2337</v>
      </c>
      <c r="B3807">
        <v>1</v>
      </c>
      <c r="C3807">
        <v>11</v>
      </c>
      <c r="D3807">
        <v>1</v>
      </c>
      <c r="E3807">
        <v>16</v>
      </c>
      <c r="F3807">
        <v>35</v>
      </c>
    </row>
    <row r="3808" spans="1:6">
      <c r="A3808" t="s">
        <v>4847</v>
      </c>
      <c r="B3808">
        <v>0</v>
      </c>
      <c r="C3808">
        <v>0</v>
      </c>
      <c r="D3808">
        <v>1</v>
      </c>
      <c r="E3808">
        <v>16</v>
      </c>
      <c r="F3808">
        <v>16</v>
      </c>
    </row>
    <row r="3809" spans="1:6">
      <c r="A3809" t="s">
        <v>3919</v>
      </c>
      <c r="B3809">
        <v>0</v>
      </c>
      <c r="C3809">
        <v>0</v>
      </c>
      <c r="D3809">
        <v>1</v>
      </c>
      <c r="E3809">
        <v>16</v>
      </c>
      <c r="F3809">
        <v>16</v>
      </c>
    </row>
    <row r="3810" spans="1:6">
      <c r="A3810" t="s">
        <v>1541</v>
      </c>
      <c r="B3810">
        <v>0</v>
      </c>
      <c r="C3810">
        <v>0</v>
      </c>
      <c r="D3810">
        <v>1</v>
      </c>
      <c r="E3810">
        <v>16</v>
      </c>
      <c r="F3810">
        <v>16</v>
      </c>
    </row>
    <row r="3811" spans="1:6">
      <c r="A3811" t="s">
        <v>934</v>
      </c>
      <c r="B3811">
        <v>0</v>
      </c>
      <c r="C3811">
        <v>0</v>
      </c>
      <c r="D3811">
        <v>1</v>
      </c>
      <c r="E3811">
        <v>16</v>
      </c>
      <c r="F3811">
        <v>16</v>
      </c>
    </row>
    <row r="3812" spans="1:6">
      <c r="A3812" t="s">
        <v>4908</v>
      </c>
      <c r="B3812">
        <v>0</v>
      </c>
      <c r="C3812">
        <v>0</v>
      </c>
      <c r="D3812">
        <v>1</v>
      </c>
      <c r="E3812">
        <v>16</v>
      </c>
      <c r="F3812">
        <v>16</v>
      </c>
    </row>
    <row r="3813" spans="1:6">
      <c r="A3813" t="s">
        <v>2956</v>
      </c>
      <c r="B3813">
        <v>0</v>
      </c>
      <c r="C3813">
        <v>0</v>
      </c>
      <c r="D3813">
        <v>1</v>
      </c>
      <c r="E3813">
        <v>16</v>
      </c>
      <c r="F3813">
        <v>16</v>
      </c>
    </row>
    <row r="3814" spans="1:6">
      <c r="A3814" t="s">
        <v>4134</v>
      </c>
      <c r="B3814">
        <v>0</v>
      </c>
      <c r="C3814">
        <v>0</v>
      </c>
      <c r="D3814">
        <v>1</v>
      </c>
      <c r="E3814">
        <v>16</v>
      </c>
      <c r="F3814">
        <v>16</v>
      </c>
    </row>
    <row r="3815" spans="1:6">
      <c r="A3815" t="s">
        <v>5600</v>
      </c>
      <c r="B3815">
        <v>0</v>
      </c>
      <c r="C3815">
        <v>0</v>
      </c>
      <c r="D3815">
        <v>1</v>
      </c>
      <c r="E3815">
        <v>16</v>
      </c>
      <c r="F3815">
        <v>16</v>
      </c>
    </row>
    <row r="3816" spans="1:6">
      <c r="A3816" t="s">
        <v>1959</v>
      </c>
      <c r="B3816">
        <v>0</v>
      </c>
      <c r="C3816">
        <v>0</v>
      </c>
      <c r="D3816">
        <v>1</v>
      </c>
      <c r="E3816">
        <v>16</v>
      </c>
      <c r="F3816">
        <v>16</v>
      </c>
    </row>
    <row r="3817" spans="1:6">
      <c r="A3817" t="s">
        <v>5256</v>
      </c>
      <c r="B3817">
        <v>0</v>
      </c>
      <c r="C3817">
        <v>0</v>
      </c>
      <c r="D3817">
        <v>1</v>
      </c>
      <c r="E3817">
        <v>16</v>
      </c>
      <c r="F3817">
        <v>16</v>
      </c>
    </row>
    <row r="3818" spans="1:6">
      <c r="A3818" t="s">
        <v>436</v>
      </c>
      <c r="B3818">
        <v>0</v>
      </c>
      <c r="C3818">
        <v>0</v>
      </c>
      <c r="D3818">
        <v>1</v>
      </c>
      <c r="E3818">
        <v>16</v>
      </c>
      <c r="F3818">
        <v>16</v>
      </c>
    </row>
    <row r="3819" spans="1:6">
      <c r="A3819" t="s">
        <v>574</v>
      </c>
      <c r="B3819">
        <v>0</v>
      </c>
      <c r="C3819">
        <v>0</v>
      </c>
      <c r="D3819">
        <v>1</v>
      </c>
      <c r="E3819">
        <v>16</v>
      </c>
      <c r="F3819">
        <v>16</v>
      </c>
    </row>
    <row r="3820" spans="1:6">
      <c r="A3820" t="s">
        <v>1375</v>
      </c>
      <c r="B3820">
        <v>0</v>
      </c>
      <c r="C3820">
        <v>0</v>
      </c>
      <c r="D3820">
        <v>1</v>
      </c>
      <c r="E3820">
        <v>16</v>
      </c>
      <c r="F3820">
        <v>16</v>
      </c>
    </row>
    <row r="3821" spans="1:6">
      <c r="A3821" t="s">
        <v>2665</v>
      </c>
      <c r="B3821">
        <v>0</v>
      </c>
      <c r="C3821">
        <v>0</v>
      </c>
      <c r="D3821">
        <v>1</v>
      </c>
      <c r="E3821">
        <v>16</v>
      </c>
      <c r="F3821">
        <v>16</v>
      </c>
    </row>
    <row r="3822" spans="1:6">
      <c r="A3822" t="s">
        <v>1347</v>
      </c>
      <c r="B3822">
        <v>1</v>
      </c>
      <c r="C3822">
        <v>4</v>
      </c>
      <c r="D3822">
        <v>5</v>
      </c>
      <c r="E3822">
        <v>15</v>
      </c>
      <c r="F3822">
        <v>21</v>
      </c>
    </row>
    <row r="3823" spans="1:6">
      <c r="A3823" t="s">
        <v>3667</v>
      </c>
      <c r="B3823">
        <v>1</v>
      </c>
      <c r="C3823">
        <v>12</v>
      </c>
      <c r="D3823">
        <v>5</v>
      </c>
      <c r="E3823">
        <v>15</v>
      </c>
      <c r="F3823">
        <v>34</v>
      </c>
    </row>
    <row r="3824" spans="1:6">
      <c r="A3824" t="s">
        <v>618</v>
      </c>
      <c r="B3824">
        <v>0</v>
      </c>
      <c r="C3824">
        <v>0</v>
      </c>
      <c r="D3824">
        <v>4</v>
      </c>
      <c r="E3824">
        <v>15</v>
      </c>
      <c r="F3824">
        <v>16</v>
      </c>
    </row>
    <row r="3825" spans="1:6">
      <c r="A3825" t="s">
        <v>3958</v>
      </c>
      <c r="B3825">
        <v>1</v>
      </c>
      <c r="C3825">
        <v>7</v>
      </c>
      <c r="D3825">
        <v>4</v>
      </c>
      <c r="E3825">
        <v>15</v>
      </c>
      <c r="F3825">
        <v>25</v>
      </c>
    </row>
    <row r="3826" spans="1:6">
      <c r="A3826" t="s">
        <v>4962</v>
      </c>
      <c r="B3826">
        <v>1</v>
      </c>
      <c r="C3826">
        <v>4</v>
      </c>
      <c r="D3826">
        <v>4</v>
      </c>
      <c r="E3826">
        <v>15</v>
      </c>
      <c r="F3826">
        <v>20</v>
      </c>
    </row>
    <row r="3827" spans="1:6">
      <c r="A3827" t="s">
        <v>4966</v>
      </c>
      <c r="B3827">
        <v>1</v>
      </c>
      <c r="C3827">
        <v>1</v>
      </c>
      <c r="D3827">
        <v>4</v>
      </c>
      <c r="E3827">
        <v>15</v>
      </c>
      <c r="F3827">
        <v>16</v>
      </c>
    </row>
    <row r="3828" spans="1:6">
      <c r="A3828" t="s">
        <v>2719</v>
      </c>
      <c r="B3828">
        <v>1</v>
      </c>
      <c r="C3828">
        <v>9</v>
      </c>
      <c r="D3828">
        <v>4</v>
      </c>
      <c r="E3828">
        <v>15</v>
      </c>
      <c r="F3828">
        <v>25</v>
      </c>
    </row>
    <row r="3829" spans="1:6">
      <c r="A3829" t="s">
        <v>3884</v>
      </c>
      <c r="B3829">
        <v>1</v>
      </c>
      <c r="C3829">
        <v>3</v>
      </c>
      <c r="D3829">
        <v>3</v>
      </c>
      <c r="E3829">
        <v>15</v>
      </c>
      <c r="F3829">
        <v>21</v>
      </c>
    </row>
    <row r="3830" spans="1:6">
      <c r="A3830" t="s">
        <v>1031</v>
      </c>
      <c r="B3830">
        <v>1</v>
      </c>
      <c r="C3830">
        <v>3</v>
      </c>
      <c r="D3830">
        <v>3</v>
      </c>
      <c r="E3830">
        <v>15</v>
      </c>
      <c r="F3830">
        <v>19</v>
      </c>
    </row>
    <row r="3831" spans="1:6">
      <c r="A3831" t="s">
        <v>5227</v>
      </c>
      <c r="B3831">
        <v>1</v>
      </c>
      <c r="C3831">
        <v>3</v>
      </c>
      <c r="D3831">
        <v>3</v>
      </c>
      <c r="E3831">
        <v>15</v>
      </c>
      <c r="F3831">
        <v>19</v>
      </c>
    </row>
    <row r="3832" spans="1:6">
      <c r="A3832" t="s">
        <v>5366</v>
      </c>
      <c r="B3832">
        <v>1</v>
      </c>
      <c r="C3832">
        <v>11</v>
      </c>
      <c r="D3832">
        <v>2</v>
      </c>
      <c r="E3832">
        <v>15</v>
      </c>
      <c r="F3832">
        <v>33</v>
      </c>
    </row>
    <row r="3833" spans="1:6">
      <c r="A3833" t="s">
        <v>4743</v>
      </c>
      <c r="B3833">
        <v>1</v>
      </c>
      <c r="C3833">
        <v>18</v>
      </c>
      <c r="D3833">
        <v>2</v>
      </c>
      <c r="E3833">
        <v>15</v>
      </c>
      <c r="F3833">
        <v>41</v>
      </c>
    </row>
    <row r="3834" spans="1:6">
      <c r="A3834" t="s">
        <v>1661</v>
      </c>
      <c r="B3834">
        <v>1</v>
      </c>
      <c r="C3834">
        <v>8</v>
      </c>
      <c r="D3834">
        <v>2</v>
      </c>
      <c r="E3834">
        <v>15</v>
      </c>
      <c r="F3834">
        <v>23</v>
      </c>
    </row>
    <row r="3835" spans="1:6">
      <c r="A3835" t="s">
        <v>1626</v>
      </c>
      <c r="B3835">
        <v>0</v>
      </c>
      <c r="C3835">
        <v>0</v>
      </c>
      <c r="D3835">
        <v>2</v>
      </c>
      <c r="E3835">
        <v>15</v>
      </c>
      <c r="F3835">
        <v>15</v>
      </c>
    </row>
    <row r="3836" spans="1:6">
      <c r="A3836" t="s">
        <v>4829</v>
      </c>
      <c r="B3836">
        <v>0</v>
      </c>
      <c r="C3836">
        <v>0</v>
      </c>
      <c r="D3836">
        <v>2</v>
      </c>
      <c r="E3836">
        <v>15</v>
      </c>
      <c r="F3836">
        <v>15</v>
      </c>
    </row>
    <row r="3837" spans="1:6">
      <c r="A3837" t="s">
        <v>3979</v>
      </c>
      <c r="B3837">
        <v>0</v>
      </c>
      <c r="C3837">
        <v>0</v>
      </c>
      <c r="D3837">
        <v>2</v>
      </c>
      <c r="E3837">
        <v>15</v>
      </c>
      <c r="F3837">
        <v>15</v>
      </c>
    </row>
    <row r="3838" spans="1:6">
      <c r="A3838" t="s">
        <v>6093</v>
      </c>
      <c r="B3838">
        <v>1</v>
      </c>
      <c r="C3838">
        <v>1</v>
      </c>
      <c r="D3838">
        <v>2</v>
      </c>
      <c r="E3838">
        <v>15</v>
      </c>
      <c r="F3838">
        <v>18</v>
      </c>
    </row>
    <row r="3839" spans="1:6">
      <c r="A3839" t="s">
        <v>5832</v>
      </c>
      <c r="B3839">
        <v>0</v>
      </c>
      <c r="C3839">
        <v>0</v>
      </c>
      <c r="D3839">
        <v>2</v>
      </c>
      <c r="E3839">
        <v>15</v>
      </c>
      <c r="F3839">
        <v>15</v>
      </c>
    </row>
    <row r="3840" spans="1:6">
      <c r="A3840" t="s">
        <v>1091</v>
      </c>
      <c r="B3840">
        <v>0</v>
      </c>
      <c r="C3840">
        <v>0</v>
      </c>
      <c r="D3840">
        <v>2</v>
      </c>
      <c r="E3840">
        <v>15</v>
      </c>
      <c r="F3840">
        <v>15</v>
      </c>
    </row>
    <row r="3841" spans="1:6">
      <c r="A3841" t="s">
        <v>6215</v>
      </c>
      <c r="B3841">
        <v>0</v>
      </c>
      <c r="C3841">
        <v>0</v>
      </c>
      <c r="D3841">
        <v>2</v>
      </c>
      <c r="E3841">
        <v>15</v>
      </c>
      <c r="F3841">
        <v>15</v>
      </c>
    </row>
    <row r="3842" spans="1:6">
      <c r="A3842" t="s">
        <v>2950</v>
      </c>
      <c r="B3842">
        <v>0</v>
      </c>
      <c r="C3842">
        <v>0</v>
      </c>
      <c r="D3842">
        <v>1</v>
      </c>
      <c r="E3842">
        <v>15</v>
      </c>
      <c r="F3842">
        <v>15</v>
      </c>
    </row>
    <row r="3843" spans="1:6">
      <c r="A3843" t="s">
        <v>2795</v>
      </c>
      <c r="B3843">
        <v>0</v>
      </c>
      <c r="C3843">
        <v>0</v>
      </c>
      <c r="D3843">
        <v>1</v>
      </c>
      <c r="E3843">
        <v>15</v>
      </c>
      <c r="F3843">
        <v>15</v>
      </c>
    </row>
    <row r="3844" spans="1:6">
      <c r="A3844" t="s">
        <v>6108</v>
      </c>
      <c r="B3844">
        <v>0</v>
      </c>
      <c r="C3844">
        <v>0</v>
      </c>
      <c r="D3844">
        <v>1</v>
      </c>
      <c r="E3844">
        <v>15</v>
      </c>
      <c r="F3844">
        <v>15</v>
      </c>
    </row>
    <row r="3845" spans="1:6">
      <c r="A3845" t="s">
        <v>4425</v>
      </c>
      <c r="B3845">
        <v>0</v>
      </c>
      <c r="C3845">
        <v>0</v>
      </c>
      <c r="D3845">
        <v>1</v>
      </c>
      <c r="E3845">
        <v>15</v>
      </c>
      <c r="F3845">
        <v>15</v>
      </c>
    </row>
    <row r="3846" spans="1:6">
      <c r="A3846" t="s">
        <v>6232</v>
      </c>
      <c r="B3846">
        <v>0</v>
      </c>
      <c r="C3846">
        <v>0</v>
      </c>
      <c r="D3846">
        <v>1</v>
      </c>
      <c r="E3846">
        <v>15</v>
      </c>
      <c r="F3846">
        <v>15</v>
      </c>
    </row>
    <row r="3847" spans="1:6">
      <c r="A3847" t="s">
        <v>3059</v>
      </c>
      <c r="B3847">
        <v>0</v>
      </c>
      <c r="C3847">
        <v>0</v>
      </c>
      <c r="D3847">
        <v>1</v>
      </c>
      <c r="E3847">
        <v>15</v>
      </c>
      <c r="F3847">
        <v>15</v>
      </c>
    </row>
    <row r="3848" spans="1:6">
      <c r="A3848" t="s">
        <v>1847</v>
      </c>
      <c r="B3848">
        <v>0</v>
      </c>
      <c r="C3848">
        <v>0</v>
      </c>
      <c r="D3848">
        <v>1</v>
      </c>
      <c r="E3848">
        <v>15</v>
      </c>
      <c r="F3848">
        <v>15</v>
      </c>
    </row>
    <row r="3849" spans="1:6">
      <c r="A3849" t="s">
        <v>4192</v>
      </c>
      <c r="B3849">
        <v>0</v>
      </c>
      <c r="C3849">
        <v>0</v>
      </c>
      <c r="D3849">
        <v>1</v>
      </c>
      <c r="E3849">
        <v>15</v>
      </c>
      <c r="F3849">
        <v>15</v>
      </c>
    </row>
    <row r="3850" spans="1:6">
      <c r="A3850" t="s">
        <v>4105</v>
      </c>
      <c r="B3850">
        <v>0</v>
      </c>
      <c r="C3850">
        <v>0</v>
      </c>
      <c r="D3850">
        <v>1</v>
      </c>
      <c r="E3850">
        <v>15</v>
      </c>
      <c r="F3850">
        <v>15</v>
      </c>
    </row>
    <row r="3851" spans="1:6">
      <c r="A3851" t="s">
        <v>6281</v>
      </c>
      <c r="B3851">
        <v>0</v>
      </c>
      <c r="C3851">
        <v>0</v>
      </c>
      <c r="D3851">
        <v>1</v>
      </c>
      <c r="E3851">
        <v>15</v>
      </c>
      <c r="F3851">
        <v>15</v>
      </c>
    </row>
    <row r="3852" spans="1:6">
      <c r="A3852" t="s">
        <v>1814</v>
      </c>
      <c r="B3852">
        <v>0</v>
      </c>
      <c r="C3852">
        <v>0</v>
      </c>
      <c r="D3852">
        <v>1</v>
      </c>
      <c r="E3852">
        <v>15</v>
      </c>
      <c r="F3852">
        <v>15</v>
      </c>
    </row>
    <row r="3853" spans="1:6">
      <c r="A3853" t="s">
        <v>4014</v>
      </c>
      <c r="B3853">
        <v>0</v>
      </c>
      <c r="C3853">
        <v>0</v>
      </c>
      <c r="D3853">
        <v>1</v>
      </c>
      <c r="E3853">
        <v>15</v>
      </c>
      <c r="F3853">
        <v>15</v>
      </c>
    </row>
    <row r="3854" spans="1:6">
      <c r="A3854" t="s">
        <v>1618</v>
      </c>
      <c r="B3854">
        <v>0</v>
      </c>
      <c r="C3854">
        <v>0</v>
      </c>
      <c r="D3854">
        <v>1</v>
      </c>
      <c r="E3854">
        <v>15</v>
      </c>
      <c r="F3854">
        <v>15</v>
      </c>
    </row>
    <row r="3855" spans="1:6">
      <c r="A3855" t="s">
        <v>5015</v>
      </c>
      <c r="B3855">
        <v>0</v>
      </c>
      <c r="C3855">
        <v>0</v>
      </c>
      <c r="D3855">
        <v>1</v>
      </c>
      <c r="E3855">
        <v>15</v>
      </c>
      <c r="F3855">
        <v>15</v>
      </c>
    </row>
    <row r="3856" spans="1:6">
      <c r="A3856" t="s">
        <v>5531</v>
      </c>
      <c r="B3856">
        <v>0</v>
      </c>
      <c r="C3856">
        <v>0</v>
      </c>
      <c r="D3856">
        <v>1</v>
      </c>
      <c r="E3856">
        <v>15</v>
      </c>
      <c r="F3856">
        <v>15</v>
      </c>
    </row>
    <row r="3857" spans="1:6">
      <c r="A3857" t="s">
        <v>5068</v>
      </c>
      <c r="B3857">
        <v>0</v>
      </c>
      <c r="C3857">
        <v>0</v>
      </c>
      <c r="D3857">
        <v>1</v>
      </c>
      <c r="E3857">
        <v>15</v>
      </c>
      <c r="F3857">
        <v>15</v>
      </c>
    </row>
    <row r="3858" spans="1:6">
      <c r="A3858" t="s">
        <v>1840</v>
      </c>
      <c r="B3858">
        <v>1</v>
      </c>
      <c r="C3858">
        <v>3</v>
      </c>
      <c r="D3858">
        <v>5</v>
      </c>
      <c r="E3858">
        <v>14</v>
      </c>
      <c r="F3858">
        <v>17</v>
      </c>
    </row>
    <row r="3859" spans="1:6">
      <c r="A3859" t="s">
        <v>3552</v>
      </c>
      <c r="B3859">
        <v>1</v>
      </c>
      <c r="C3859">
        <v>10</v>
      </c>
      <c r="D3859">
        <v>4</v>
      </c>
      <c r="E3859">
        <v>14</v>
      </c>
      <c r="F3859">
        <v>32</v>
      </c>
    </row>
    <row r="3860" spans="1:6">
      <c r="A3860" t="s">
        <v>1021</v>
      </c>
      <c r="B3860">
        <v>1</v>
      </c>
      <c r="C3860">
        <v>7</v>
      </c>
      <c r="D3860">
        <v>4</v>
      </c>
      <c r="E3860">
        <v>14</v>
      </c>
      <c r="F3860">
        <v>24</v>
      </c>
    </row>
    <row r="3861" spans="1:6">
      <c r="A3861" t="s">
        <v>742</v>
      </c>
      <c r="B3861">
        <v>1</v>
      </c>
      <c r="C3861">
        <v>1</v>
      </c>
      <c r="D3861">
        <v>3</v>
      </c>
      <c r="E3861">
        <v>14</v>
      </c>
      <c r="F3861">
        <v>16</v>
      </c>
    </row>
    <row r="3862" spans="1:6">
      <c r="A3862" t="s">
        <v>2251</v>
      </c>
      <c r="B3862">
        <v>1</v>
      </c>
      <c r="C3862">
        <v>6</v>
      </c>
      <c r="D3862">
        <v>3</v>
      </c>
      <c r="E3862">
        <v>14</v>
      </c>
      <c r="F3862">
        <v>22</v>
      </c>
    </row>
    <row r="3863" spans="1:6">
      <c r="A3863" t="s">
        <v>6236</v>
      </c>
      <c r="B3863">
        <v>1</v>
      </c>
      <c r="C3863">
        <v>7</v>
      </c>
      <c r="D3863">
        <v>3</v>
      </c>
      <c r="E3863">
        <v>14</v>
      </c>
      <c r="F3863">
        <v>23</v>
      </c>
    </row>
    <row r="3864" spans="1:6">
      <c r="A3864" t="s">
        <v>1263</v>
      </c>
      <c r="B3864">
        <v>1</v>
      </c>
      <c r="C3864">
        <v>1</v>
      </c>
      <c r="D3864">
        <v>3</v>
      </c>
      <c r="E3864">
        <v>14</v>
      </c>
      <c r="F3864">
        <v>18</v>
      </c>
    </row>
    <row r="3865" spans="1:6">
      <c r="A3865" t="s">
        <v>4744</v>
      </c>
      <c r="B3865">
        <v>0</v>
      </c>
      <c r="C3865">
        <v>0</v>
      </c>
      <c r="D3865">
        <v>3</v>
      </c>
      <c r="E3865">
        <v>14</v>
      </c>
      <c r="F3865">
        <v>14</v>
      </c>
    </row>
    <row r="3866" spans="1:6">
      <c r="A3866" t="s">
        <v>3889</v>
      </c>
      <c r="B3866">
        <v>0</v>
      </c>
      <c r="C3866">
        <v>0</v>
      </c>
      <c r="D3866">
        <v>3</v>
      </c>
      <c r="E3866">
        <v>14</v>
      </c>
      <c r="F3866">
        <v>14</v>
      </c>
    </row>
    <row r="3867" spans="1:6">
      <c r="A3867" t="s">
        <v>5198</v>
      </c>
      <c r="B3867">
        <v>1</v>
      </c>
      <c r="C3867">
        <v>2</v>
      </c>
      <c r="D3867">
        <v>2</v>
      </c>
      <c r="E3867">
        <v>14</v>
      </c>
      <c r="F3867">
        <v>16</v>
      </c>
    </row>
    <row r="3868" spans="1:6">
      <c r="A3868" t="s">
        <v>3360</v>
      </c>
      <c r="B3868">
        <v>0</v>
      </c>
      <c r="C3868">
        <v>0</v>
      </c>
      <c r="D3868">
        <v>2</v>
      </c>
      <c r="E3868">
        <v>14</v>
      </c>
      <c r="F3868">
        <v>14</v>
      </c>
    </row>
    <row r="3869" spans="1:6">
      <c r="A3869" t="s">
        <v>4446</v>
      </c>
      <c r="B3869">
        <v>0</v>
      </c>
      <c r="C3869">
        <v>0</v>
      </c>
      <c r="D3869">
        <v>2</v>
      </c>
      <c r="E3869">
        <v>14</v>
      </c>
      <c r="F3869">
        <v>14</v>
      </c>
    </row>
    <row r="3870" spans="1:6">
      <c r="A3870" t="s">
        <v>415</v>
      </c>
      <c r="B3870">
        <v>1</v>
      </c>
      <c r="C3870">
        <v>3</v>
      </c>
      <c r="D3870">
        <v>2</v>
      </c>
      <c r="E3870">
        <v>14</v>
      </c>
      <c r="F3870">
        <v>22</v>
      </c>
    </row>
    <row r="3871" spans="1:6">
      <c r="A3871" t="s">
        <v>2960</v>
      </c>
      <c r="B3871">
        <v>1</v>
      </c>
      <c r="C3871">
        <v>8</v>
      </c>
      <c r="D3871">
        <v>2</v>
      </c>
      <c r="E3871">
        <v>14</v>
      </c>
      <c r="F3871">
        <v>23</v>
      </c>
    </row>
    <row r="3872" spans="1:6">
      <c r="A3872" t="s">
        <v>3322</v>
      </c>
      <c r="B3872">
        <v>0</v>
      </c>
      <c r="C3872">
        <v>0</v>
      </c>
      <c r="D3872">
        <v>2</v>
      </c>
      <c r="E3872">
        <v>14</v>
      </c>
      <c r="F3872">
        <v>14</v>
      </c>
    </row>
    <row r="3873" spans="1:6">
      <c r="A3873" t="s">
        <v>3244</v>
      </c>
      <c r="B3873">
        <v>0</v>
      </c>
      <c r="C3873">
        <v>0</v>
      </c>
      <c r="D3873">
        <v>2</v>
      </c>
      <c r="E3873">
        <v>14</v>
      </c>
      <c r="F3873">
        <v>14</v>
      </c>
    </row>
    <row r="3874" spans="1:6">
      <c r="A3874" t="s">
        <v>1884</v>
      </c>
      <c r="B3874">
        <v>0</v>
      </c>
      <c r="C3874">
        <v>0</v>
      </c>
      <c r="D3874">
        <v>2</v>
      </c>
      <c r="E3874">
        <v>14</v>
      </c>
      <c r="F3874">
        <v>14</v>
      </c>
    </row>
    <row r="3875" spans="1:6">
      <c r="A3875" t="s">
        <v>5810</v>
      </c>
      <c r="B3875">
        <v>1</v>
      </c>
      <c r="C3875">
        <v>1</v>
      </c>
      <c r="D3875">
        <v>2</v>
      </c>
      <c r="E3875">
        <v>14</v>
      </c>
      <c r="F3875">
        <v>15</v>
      </c>
    </row>
    <row r="3876" spans="1:6">
      <c r="A3876" t="s">
        <v>794</v>
      </c>
      <c r="B3876">
        <v>0</v>
      </c>
      <c r="C3876">
        <v>0</v>
      </c>
      <c r="D3876">
        <v>2</v>
      </c>
      <c r="E3876">
        <v>14</v>
      </c>
      <c r="F3876">
        <v>14</v>
      </c>
    </row>
    <row r="3877" spans="1:6">
      <c r="A3877" t="s">
        <v>2202</v>
      </c>
      <c r="B3877">
        <v>0</v>
      </c>
      <c r="C3877">
        <v>0</v>
      </c>
      <c r="D3877">
        <v>2</v>
      </c>
      <c r="E3877">
        <v>14</v>
      </c>
      <c r="F3877">
        <v>14</v>
      </c>
    </row>
    <row r="3878" spans="1:6">
      <c r="A3878" t="s">
        <v>2654</v>
      </c>
      <c r="B3878">
        <v>0</v>
      </c>
      <c r="C3878">
        <v>0</v>
      </c>
      <c r="D3878">
        <v>2</v>
      </c>
      <c r="E3878">
        <v>14</v>
      </c>
      <c r="F3878">
        <v>14</v>
      </c>
    </row>
    <row r="3879" spans="1:6">
      <c r="A3879" t="s">
        <v>4222</v>
      </c>
      <c r="B3879">
        <v>1</v>
      </c>
      <c r="C3879">
        <v>6</v>
      </c>
      <c r="D3879">
        <v>2</v>
      </c>
      <c r="E3879">
        <v>14</v>
      </c>
      <c r="F3879">
        <v>22</v>
      </c>
    </row>
    <row r="3880" spans="1:6">
      <c r="A3880" t="s">
        <v>3637</v>
      </c>
      <c r="B3880">
        <v>1</v>
      </c>
      <c r="C3880">
        <v>2</v>
      </c>
      <c r="D3880">
        <v>2</v>
      </c>
      <c r="E3880">
        <v>14</v>
      </c>
      <c r="F3880">
        <v>16</v>
      </c>
    </row>
    <row r="3881" spans="1:6">
      <c r="A3881" t="s">
        <v>2128</v>
      </c>
      <c r="B3881">
        <v>0</v>
      </c>
      <c r="C3881">
        <v>0</v>
      </c>
      <c r="D3881">
        <v>1</v>
      </c>
      <c r="E3881">
        <v>14</v>
      </c>
      <c r="F3881">
        <v>14</v>
      </c>
    </row>
    <row r="3882" spans="1:6">
      <c r="A3882" t="s">
        <v>3731</v>
      </c>
      <c r="B3882">
        <v>0</v>
      </c>
      <c r="C3882">
        <v>0</v>
      </c>
      <c r="D3882">
        <v>1</v>
      </c>
      <c r="E3882">
        <v>14</v>
      </c>
      <c r="F3882">
        <v>14</v>
      </c>
    </row>
    <row r="3883" spans="1:6">
      <c r="A3883" t="s">
        <v>418</v>
      </c>
      <c r="B3883">
        <v>0</v>
      </c>
      <c r="C3883">
        <v>0</v>
      </c>
      <c r="D3883">
        <v>1</v>
      </c>
      <c r="E3883">
        <v>14</v>
      </c>
      <c r="F3883">
        <v>14</v>
      </c>
    </row>
    <row r="3884" spans="1:6">
      <c r="A3884" t="s">
        <v>5573</v>
      </c>
      <c r="B3884">
        <v>0</v>
      </c>
      <c r="C3884">
        <v>0</v>
      </c>
      <c r="D3884">
        <v>1</v>
      </c>
      <c r="E3884">
        <v>14</v>
      </c>
      <c r="F3884">
        <v>14</v>
      </c>
    </row>
    <row r="3885" spans="1:6">
      <c r="A3885" t="s">
        <v>6283</v>
      </c>
      <c r="B3885">
        <v>0</v>
      </c>
      <c r="C3885">
        <v>0</v>
      </c>
      <c r="D3885">
        <v>1</v>
      </c>
      <c r="E3885">
        <v>14</v>
      </c>
      <c r="F3885">
        <v>14</v>
      </c>
    </row>
    <row r="3886" spans="1:6">
      <c r="A3886" t="s">
        <v>3760</v>
      </c>
      <c r="B3886">
        <v>0</v>
      </c>
      <c r="C3886">
        <v>0</v>
      </c>
      <c r="D3886">
        <v>1</v>
      </c>
      <c r="E3886">
        <v>14</v>
      </c>
      <c r="F3886">
        <v>14</v>
      </c>
    </row>
    <row r="3887" spans="1:6">
      <c r="A3887" t="s">
        <v>865</v>
      </c>
      <c r="B3887">
        <v>0</v>
      </c>
      <c r="C3887">
        <v>0</v>
      </c>
      <c r="D3887">
        <v>1</v>
      </c>
      <c r="E3887">
        <v>14</v>
      </c>
      <c r="F3887">
        <v>14</v>
      </c>
    </row>
    <row r="3888" spans="1:6">
      <c r="A3888" t="s">
        <v>2392</v>
      </c>
      <c r="B3888">
        <v>1</v>
      </c>
      <c r="C3888">
        <v>1</v>
      </c>
      <c r="D3888">
        <v>1</v>
      </c>
      <c r="E3888">
        <v>14</v>
      </c>
      <c r="F3888">
        <v>15</v>
      </c>
    </row>
    <row r="3889" spans="1:6">
      <c r="A3889" t="s">
        <v>3174</v>
      </c>
      <c r="B3889">
        <v>0</v>
      </c>
      <c r="C3889">
        <v>0</v>
      </c>
      <c r="D3889">
        <v>1</v>
      </c>
      <c r="E3889">
        <v>14</v>
      </c>
      <c r="F3889">
        <v>14</v>
      </c>
    </row>
    <row r="3890" spans="1:6">
      <c r="A3890" t="s">
        <v>3324</v>
      </c>
      <c r="B3890">
        <v>0</v>
      </c>
      <c r="C3890">
        <v>0</v>
      </c>
      <c r="D3890">
        <v>1</v>
      </c>
      <c r="E3890">
        <v>14</v>
      </c>
      <c r="F3890">
        <v>14</v>
      </c>
    </row>
    <row r="3891" spans="1:6">
      <c r="A3891" t="s">
        <v>2915</v>
      </c>
      <c r="B3891">
        <v>0</v>
      </c>
      <c r="C3891">
        <v>0</v>
      </c>
      <c r="D3891">
        <v>1</v>
      </c>
      <c r="E3891">
        <v>14</v>
      </c>
      <c r="F3891">
        <v>14</v>
      </c>
    </row>
    <row r="3892" spans="1:6">
      <c r="A3892" t="s">
        <v>5315</v>
      </c>
      <c r="B3892">
        <v>0</v>
      </c>
      <c r="C3892">
        <v>0</v>
      </c>
      <c r="D3892">
        <v>1</v>
      </c>
      <c r="E3892">
        <v>14</v>
      </c>
      <c r="F3892">
        <v>14</v>
      </c>
    </row>
    <row r="3893" spans="1:6">
      <c r="A3893" t="s">
        <v>1309</v>
      </c>
      <c r="B3893">
        <v>1</v>
      </c>
      <c r="C3893">
        <v>7</v>
      </c>
      <c r="D3893">
        <v>1</v>
      </c>
      <c r="E3893">
        <v>14</v>
      </c>
      <c r="F3893">
        <v>27</v>
      </c>
    </row>
    <row r="3894" spans="1:6">
      <c r="A3894" t="s">
        <v>3024</v>
      </c>
      <c r="B3894">
        <v>1</v>
      </c>
      <c r="C3894">
        <v>2</v>
      </c>
      <c r="D3894">
        <v>5</v>
      </c>
      <c r="E3894">
        <v>13</v>
      </c>
      <c r="F3894">
        <v>17</v>
      </c>
    </row>
    <row r="3895" spans="1:6">
      <c r="A3895" t="s">
        <v>3419</v>
      </c>
      <c r="B3895">
        <v>1</v>
      </c>
      <c r="C3895">
        <v>2</v>
      </c>
      <c r="D3895">
        <v>4</v>
      </c>
      <c r="E3895">
        <v>13</v>
      </c>
      <c r="F3895">
        <v>18</v>
      </c>
    </row>
    <row r="3896" spans="1:6">
      <c r="A3896" t="s">
        <v>4816</v>
      </c>
      <c r="B3896">
        <v>0</v>
      </c>
      <c r="C3896">
        <v>0</v>
      </c>
      <c r="D3896">
        <v>3</v>
      </c>
      <c r="E3896">
        <v>13</v>
      </c>
      <c r="F3896">
        <v>13</v>
      </c>
    </row>
    <row r="3897" spans="1:6">
      <c r="A3897" t="s">
        <v>1191</v>
      </c>
      <c r="B3897">
        <v>0</v>
      </c>
      <c r="C3897">
        <v>0</v>
      </c>
      <c r="D3897">
        <v>3</v>
      </c>
      <c r="E3897">
        <v>13</v>
      </c>
      <c r="F3897">
        <v>13</v>
      </c>
    </row>
    <row r="3898" spans="1:6">
      <c r="A3898" t="s">
        <v>5233</v>
      </c>
      <c r="B3898">
        <v>1</v>
      </c>
      <c r="C3898">
        <v>3</v>
      </c>
      <c r="D3898">
        <v>3</v>
      </c>
      <c r="E3898">
        <v>13</v>
      </c>
      <c r="F3898">
        <v>17</v>
      </c>
    </row>
    <row r="3899" spans="1:6">
      <c r="A3899" t="s">
        <v>5414</v>
      </c>
      <c r="B3899">
        <v>1</v>
      </c>
      <c r="C3899">
        <v>6</v>
      </c>
      <c r="D3899">
        <v>3</v>
      </c>
      <c r="E3899">
        <v>13</v>
      </c>
      <c r="F3899">
        <v>22</v>
      </c>
    </row>
    <row r="3900" spans="1:6">
      <c r="A3900" t="s">
        <v>4730</v>
      </c>
      <c r="B3900">
        <v>1</v>
      </c>
      <c r="C3900">
        <v>8</v>
      </c>
      <c r="D3900">
        <v>2</v>
      </c>
      <c r="E3900">
        <v>13</v>
      </c>
      <c r="F3900">
        <v>23</v>
      </c>
    </row>
    <row r="3901" spans="1:6">
      <c r="A3901" t="s">
        <v>5335</v>
      </c>
      <c r="B3901">
        <v>0</v>
      </c>
      <c r="C3901">
        <v>0</v>
      </c>
      <c r="D3901">
        <v>2</v>
      </c>
      <c r="E3901">
        <v>13</v>
      </c>
      <c r="F3901">
        <v>13</v>
      </c>
    </row>
    <row r="3902" spans="1:6">
      <c r="A3902" t="s">
        <v>4582</v>
      </c>
      <c r="B3902">
        <v>0</v>
      </c>
      <c r="C3902">
        <v>0</v>
      </c>
      <c r="D3902">
        <v>2</v>
      </c>
      <c r="E3902">
        <v>13</v>
      </c>
      <c r="F3902">
        <v>13</v>
      </c>
    </row>
    <row r="3903" spans="1:6">
      <c r="A3903" t="s">
        <v>3405</v>
      </c>
      <c r="B3903">
        <v>0</v>
      </c>
      <c r="C3903">
        <v>0</v>
      </c>
      <c r="D3903">
        <v>2</v>
      </c>
      <c r="E3903">
        <v>13</v>
      </c>
      <c r="F3903">
        <v>13</v>
      </c>
    </row>
    <row r="3904" spans="1:6">
      <c r="A3904" t="s">
        <v>886</v>
      </c>
      <c r="B3904">
        <v>0</v>
      </c>
      <c r="C3904">
        <v>0</v>
      </c>
      <c r="D3904">
        <v>2</v>
      </c>
      <c r="E3904">
        <v>13</v>
      </c>
      <c r="F3904">
        <v>13</v>
      </c>
    </row>
    <row r="3905" spans="1:6">
      <c r="A3905" t="s">
        <v>2133</v>
      </c>
      <c r="B3905">
        <v>1</v>
      </c>
      <c r="C3905">
        <v>4</v>
      </c>
      <c r="D3905">
        <v>2</v>
      </c>
      <c r="E3905">
        <v>13</v>
      </c>
      <c r="F3905">
        <v>20</v>
      </c>
    </row>
    <row r="3906" spans="1:6">
      <c r="A3906" t="s">
        <v>1492</v>
      </c>
      <c r="B3906">
        <v>0</v>
      </c>
      <c r="C3906">
        <v>0</v>
      </c>
      <c r="D3906">
        <v>2</v>
      </c>
      <c r="E3906">
        <v>13</v>
      </c>
      <c r="F3906">
        <v>13</v>
      </c>
    </row>
    <row r="3907" spans="1:6">
      <c r="A3907" t="s">
        <v>577</v>
      </c>
      <c r="B3907">
        <v>0</v>
      </c>
      <c r="C3907">
        <v>0</v>
      </c>
      <c r="D3907">
        <v>1</v>
      </c>
      <c r="E3907">
        <v>13</v>
      </c>
      <c r="F3907">
        <v>13</v>
      </c>
    </row>
    <row r="3908" spans="1:6">
      <c r="A3908" t="s">
        <v>6055</v>
      </c>
      <c r="B3908">
        <v>0</v>
      </c>
      <c r="C3908">
        <v>0</v>
      </c>
      <c r="D3908">
        <v>1</v>
      </c>
      <c r="E3908">
        <v>13</v>
      </c>
      <c r="F3908">
        <v>13</v>
      </c>
    </row>
    <row r="3909" spans="1:6">
      <c r="A3909" t="s">
        <v>3261</v>
      </c>
      <c r="B3909">
        <v>0</v>
      </c>
      <c r="C3909">
        <v>0</v>
      </c>
      <c r="D3909">
        <v>1</v>
      </c>
      <c r="E3909">
        <v>13</v>
      </c>
      <c r="F3909">
        <v>13</v>
      </c>
    </row>
    <row r="3910" spans="1:6">
      <c r="A3910" t="s">
        <v>4920</v>
      </c>
      <c r="B3910">
        <v>0</v>
      </c>
      <c r="C3910">
        <v>0</v>
      </c>
      <c r="D3910">
        <v>1</v>
      </c>
      <c r="E3910">
        <v>13</v>
      </c>
      <c r="F3910">
        <v>13</v>
      </c>
    </row>
    <row r="3911" spans="1:6">
      <c r="A3911" t="s">
        <v>5848</v>
      </c>
      <c r="B3911">
        <v>0</v>
      </c>
      <c r="C3911">
        <v>0</v>
      </c>
      <c r="D3911">
        <v>1</v>
      </c>
      <c r="E3911">
        <v>13</v>
      </c>
      <c r="F3911">
        <v>13</v>
      </c>
    </row>
    <row r="3912" spans="1:6">
      <c r="A3912" t="s">
        <v>3471</v>
      </c>
      <c r="B3912">
        <v>0</v>
      </c>
      <c r="C3912">
        <v>0</v>
      </c>
      <c r="D3912">
        <v>1</v>
      </c>
      <c r="E3912">
        <v>13</v>
      </c>
      <c r="F3912">
        <v>13</v>
      </c>
    </row>
    <row r="3913" spans="1:6">
      <c r="A3913" t="s">
        <v>2761</v>
      </c>
      <c r="B3913">
        <v>0</v>
      </c>
      <c r="C3913">
        <v>0</v>
      </c>
      <c r="D3913">
        <v>1</v>
      </c>
      <c r="E3913">
        <v>13</v>
      </c>
      <c r="F3913">
        <v>13</v>
      </c>
    </row>
    <row r="3914" spans="1:6">
      <c r="A3914" t="s">
        <v>2124</v>
      </c>
      <c r="B3914">
        <v>0</v>
      </c>
      <c r="C3914">
        <v>0</v>
      </c>
      <c r="D3914">
        <v>1</v>
      </c>
      <c r="E3914">
        <v>13</v>
      </c>
      <c r="F3914">
        <v>13</v>
      </c>
    </row>
    <row r="3915" spans="1:6">
      <c r="A3915" t="s">
        <v>1509</v>
      </c>
      <c r="B3915">
        <v>0</v>
      </c>
      <c r="C3915">
        <v>0</v>
      </c>
      <c r="D3915">
        <v>1</v>
      </c>
      <c r="E3915">
        <v>13</v>
      </c>
      <c r="F3915">
        <v>13</v>
      </c>
    </row>
    <row r="3916" spans="1:6">
      <c r="A3916" t="s">
        <v>1018</v>
      </c>
      <c r="B3916">
        <v>0</v>
      </c>
      <c r="C3916">
        <v>0</v>
      </c>
      <c r="D3916">
        <v>1</v>
      </c>
      <c r="E3916">
        <v>13</v>
      </c>
      <c r="F3916">
        <v>13</v>
      </c>
    </row>
    <row r="3917" spans="1:6">
      <c r="A3917" t="s">
        <v>2855</v>
      </c>
      <c r="B3917">
        <v>0</v>
      </c>
      <c r="C3917">
        <v>0</v>
      </c>
      <c r="D3917">
        <v>1</v>
      </c>
      <c r="E3917">
        <v>13</v>
      </c>
      <c r="F3917">
        <v>13</v>
      </c>
    </row>
    <row r="3918" spans="1:6">
      <c r="A3918" t="s">
        <v>1391</v>
      </c>
      <c r="B3918">
        <v>0</v>
      </c>
      <c r="C3918">
        <v>0</v>
      </c>
      <c r="D3918">
        <v>1</v>
      </c>
      <c r="E3918">
        <v>13</v>
      </c>
      <c r="F3918">
        <v>13</v>
      </c>
    </row>
    <row r="3919" spans="1:6">
      <c r="A3919" t="s">
        <v>4570</v>
      </c>
      <c r="B3919">
        <v>0</v>
      </c>
      <c r="C3919">
        <v>0</v>
      </c>
      <c r="D3919">
        <v>1</v>
      </c>
      <c r="E3919">
        <v>13</v>
      </c>
      <c r="F3919">
        <v>13</v>
      </c>
    </row>
    <row r="3920" spans="1:6">
      <c r="A3920" t="s">
        <v>2943</v>
      </c>
      <c r="B3920">
        <v>0</v>
      </c>
      <c r="C3920">
        <v>0</v>
      </c>
      <c r="D3920">
        <v>1</v>
      </c>
      <c r="E3920">
        <v>13</v>
      </c>
      <c r="F3920">
        <v>13</v>
      </c>
    </row>
    <row r="3921" spans="1:6">
      <c r="A3921" t="s">
        <v>4522</v>
      </c>
      <c r="B3921">
        <v>0</v>
      </c>
      <c r="C3921">
        <v>0</v>
      </c>
      <c r="D3921">
        <v>1</v>
      </c>
      <c r="E3921">
        <v>13</v>
      </c>
      <c r="F3921">
        <v>13</v>
      </c>
    </row>
    <row r="3922" spans="1:6">
      <c r="A3922" t="s">
        <v>3136</v>
      </c>
      <c r="B3922">
        <v>0</v>
      </c>
      <c r="C3922">
        <v>0</v>
      </c>
      <c r="D3922">
        <v>1</v>
      </c>
      <c r="E3922">
        <v>13</v>
      </c>
      <c r="F3922">
        <v>13</v>
      </c>
    </row>
    <row r="3923" spans="1:6">
      <c r="A3923" t="s">
        <v>3275</v>
      </c>
      <c r="B3923">
        <v>0</v>
      </c>
      <c r="C3923">
        <v>0</v>
      </c>
      <c r="D3923">
        <v>1</v>
      </c>
      <c r="E3923">
        <v>13</v>
      </c>
      <c r="F3923">
        <v>13</v>
      </c>
    </row>
    <row r="3924" spans="1:6">
      <c r="A3924" t="s">
        <v>4902</v>
      </c>
      <c r="B3924">
        <v>0</v>
      </c>
      <c r="C3924">
        <v>0</v>
      </c>
      <c r="D3924">
        <v>4</v>
      </c>
      <c r="E3924">
        <v>12</v>
      </c>
      <c r="F3924">
        <v>14</v>
      </c>
    </row>
    <row r="3925" spans="1:6">
      <c r="A3925" t="s">
        <v>1006</v>
      </c>
      <c r="B3925">
        <v>1</v>
      </c>
      <c r="C3925">
        <v>4</v>
      </c>
      <c r="D3925">
        <v>4</v>
      </c>
      <c r="E3925">
        <v>12</v>
      </c>
      <c r="F3925">
        <v>16</v>
      </c>
    </row>
    <row r="3926" spans="1:6">
      <c r="A3926" t="s">
        <v>1505</v>
      </c>
      <c r="B3926">
        <v>1</v>
      </c>
      <c r="C3926">
        <v>5</v>
      </c>
      <c r="D3926">
        <v>4</v>
      </c>
      <c r="E3926">
        <v>12</v>
      </c>
      <c r="F3926">
        <v>18</v>
      </c>
    </row>
    <row r="3927" spans="1:6">
      <c r="A3927" t="s">
        <v>298</v>
      </c>
      <c r="B3927">
        <v>1</v>
      </c>
      <c r="C3927">
        <v>2</v>
      </c>
      <c r="D3927">
        <v>4</v>
      </c>
      <c r="E3927">
        <v>12</v>
      </c>
      <c r="F3927">
        <v>14</v>
      </c>
    </row>
    <row r="3928" spans="1:6">
      <c r="A3928" t="s">
        <v>3222</v>
      </c>
      <c r="B3928">
        <v>1</v>
      </c>
      <c r="C3928">
        <v>5</v>
      </c>
      <c r="D3928">
        <v>4</v>
      </c>
      <c r="E3928">
        <v>12</v>
      </c>
      <c r="F3928">
        <v>18</v>
      </c>
    </row>
    <row r="3929" spans="1:6">
      <c r="A3929" t="s">
        <v>283</v>
      </c>
      <c r="B3929">
        <v>1</v>
      </c>
      <c r="C3929">
        <v>3</v>
      </c>
      <c r="D3929">
        <v>3</v>
      </c>
      <c r="E3929">
        <v>12</v>
      </c>
      <c r="F3929">
        <v>15</v>
      </c>
    </row>
    <row r="3930" spans="1:6">
      <c r="A3930" t="s">
        <v>6040</v>
      </c>
      <c r="B3930">
        <v>0</v>
      </c>
      <c r="C3930">
        <v>0</v>
      </c>
      <c r="D3930">
        <v>3</v>
      </c>
      <c r="E3930">
        <v>12</v>
      </c>
      <c r="F3930">
        <v>12</v>
      </c>
    </row>
    <row r="3931" spans="1:6">
      <c r="A3931" t="s">
        <v>905</v>
      </c>
      <c r="B3931">
        <v>0</v>
      </c>
      <c r="C3931">
        <v>0</v>
      </c>
      <c r="D3931">
        <v>3</v>
      </c>
      <c r="E3931">
        <v>12</v>
      </c>
      <c r="F3931">
        <v>12</v>
      </c>
    </row>
    <row r="3932" spans="1:6">
      <c r="A3932" t="s">
        <v>2635</v>
      </c>
      <c r="B3932">
        <v>1</v>
      </c>
      <c r="C3932">
        <v>1</v>
      </c>
      <c r="D3932">
        <v>3</v>
      </c>
      <c r="E3932">
        <v>12</v>
      </c>
      <c r="F3932">
        <v>15</v>
      </c>
    </row>
    <row r="3933" spans="1:6">
      <c r="A3933" t="s">
        <v>3659</v>
      </c>
      <c r="B3933">
        <v>0</v>
      </c>
      <c r="C3933">
        <v>0</v>
      </c>
      <c r="D3933">
        <v>2</v>
      </c>
      <c r="E3933">
        <v>12</v>
      </c>
      <c r="F3933">
        <v>12</v>
      </c>
    </row>
    <row r="3934" spans="1:6">
      <c r="A3934" t="s">
        <v>1937</v>
      </c>
      <c r="B3934">
        <v>0</v>
      </c>
      <c r="C3934">
        <v>0</v>
      </c>
      <c r="D3934">
        <v>2</v>
      </c>
      <c r="E3934">
        <v>12</v>
      </c>
      <c r="F3934">
        <v>12</v>
      </c>
    </row>
    <row r="3935" spans="1:6">
      <c r="A3935" t="s">
        <v>1131</v>
      </c>
      <c r="B3935">
        <v>0</v>
      </c>
      <c r="C3935">
        <v>0</v>
      </c>
      <c r="D3935">
        <v>2</v>
      </c>
      <c r="E3935">
        <v>12</v>
      </c>
      <c r="F3935">
        <v>12</v>
      </c>
    </row>
    <row r="3936" spans="1:6">
      <c r="A3936" t="s">
        <v>2871</v>
      </c>
      <c r="B3936">
        <v>1</v>
      </c>
      <c r="C3936">
        <v>3</v>
      </c>
      <c r="D3936">
        <v>2</v>
      </c>
      <c r="E3936">
        <v>12</v>
      </c>
      <c r="F3936">
        <v>15</v>
      </c>
    </row>
    <row r="3937" spans="1:6">
      <c r="A3937" t="s">
        <v>4628</v>
      </c>
      <c r="B3937">
        <v>0</v>
      </c>
      <c r="C3937">
        <v>0</v>
      </c>
      <c r="D3937">
        <v>2</v>
      </c>
      <c r="E3937">
        <v>12</v>
      </c>
      <c r="F3937">
        <v>12</v>
      </c>
    </row>
    <row r="3938" spans="1:6">
      <c r="A3938" t="s">
        <v>2700</v>
      </c>
      <c r="B3938">
        <v>0</v>
      </c>
      <c r="C3938">
        <v>0</v>
      </c>
      <c r="D3938">
        <v>2</v>
      </c>
      <c r="E3938">
        <v>12</v>
      </c>
      <c r="F3938">
        <v>12</v>
      </c>
    </row>
    <row r="3939" spans="1:6">
      <c r="A3939" t="s">
        <v>4761</v>
      </c>
      <c r="B3939">
        <v>1</v>
      </c>
      <c r="C3939">
        <v>6</v>
      </c>
      <c r="D3939">
        <v>2</v>
      </c>
      <c r="E3939">
        <v>12</v>
      </c>
      <c r="F3939">
        <v>19</v>
      </c>
    </row>
    <row r="3940" spans="1:6">
      <c r="A3940" t="s">
        <v>3448</v>
      </c>
      <c r="B3940">
        <v>0</v>
      </c>
      <c r="C3940">
        <v>0</v>
      </c>
      <c r="D3940">
        <v>2</v>
      </c>
      <c r="E3940">
        <v>12</v>
      </c>
      <c r="F3940">
        <v>12</v>
      </c>
    </row>
    <row r="3941" spans="1:6">
      <c r="A3941" t="s">
        <v>3020</v>
      </c>
      <c r="B3941">
        <v>0</v>
      </c>
      <c r="C3941">
        <v>0</v>
      </c>
      <c r="D3941">
        <v>2</v>
      </c>
      <c r="E3941">
        <v>12</v>
      </c>
      <c r="F3941">
        <v>12</v>
      </c>
    </row>
    <row r="3942" spans="1:6">
      <c r="A3942" t="s">
        <v>3741</v>
      </c>
      <c r="B3942">
        <v>0</v>
      </c>
      <c r="C3942">
        <v>0</v>
      </c>
      <c r="D3942">
        <v>1</v>
      </c>
      <c r="E3942">
        <v>12</v>
      </c>
      <c r="F3942">
        <v>12</v>
      </c>
    </row>
    <row r="3943" spans="1:6">
      <c r="A3943" t="s">
        <v>2403</v>
      </c>
      <c r="B3943">
        <v>0</v>
      </c>
      <c r="C3943">
        <v>0</v>
      </c>
      <c r="D3943">
        <v>1</v>
      </c>
      <c r="E3943">
        <v>12</v>
      </c>
      <c r="F3943">
        <v>12</v>
      </c>
    </row>
    <row r="3944" spans="1:6">
      <c r="A3944" t="s">
        <v>5102</v>
      </c>
      <c r="B3944">
        <v>0</v>
      </c>
      <c r="C3944">
        <v>0</v>
      </c>
      <c r="D3944">
        <v>1</v>
      </c>
      <c r="E3944">
        <v>12</v>
      </c>
      <c r="F3944">
        <v>12</v>
      </c>
    </row>
    <row r="3945" spans="1:6">
      <c r="A3945" t="s">
        <v>2831</v>
      </c>
      <c r="B3945">
        <v>0</v>
      </c>
      <c r="C3945">
        <v>0</v>
      </c>
      <c r="D3945">
        <v>1</v>
      </c>
      <c r="E3945">
        <v>12</v>
      </c>
      <c r="F3945">
        <v>12</v>
      </c>
    </row>
    <row r="3946" spans="1:6">
      <c r="A3946" t="s">
        <v>2873</v>
      </c>
      <c r="B3946">
        <v>1</v>
      </c>
      <c r="C3946">
        <v>7</v>
      </c>
      <c r="D3946">
        <v>1</v>
      </c>
      <c r="E3946">
        <v>12</v>
      </c>
      <c r="F3946">
        <v>21</v>
      </c>
    </row>
    <row r="3947" spans="1:6">
      <c r="A3947" t="s">
        <v>1076</v>
      </c>
      <c r="B3947">
        <v>0</v>
      </c>
      <c r="C3947">
        <v>0</v>
      </c>
      <c r="D3947">
        <v>1</v>
      </c>
      <c r="E3947">
        <v>12</v>
      </c>
      <c r="F3947">
        <v>12</v>
      </c>
    </row>
    <row r="3948" spans="1:6">
      <c r="A3948" t="s">
        <v>2600</v>
      </c>
      <c r="B3948">
        <v>0</v>
      </c>
      <c r="C3948">
        <v>0</v>
      </c>
      <c r="D3948">
        <v>1</v>
      </c>
      <c r="E3948">
        <v>12</v>
      </c>
      <c r="F3948">
        <v>12</v>
      </c>
    </row>
    <row r="3949" spans="1:6">
      <c r="A3949" t="s">
        <v>2839</v>
      </c>
      <c r="B3949">
        <v>0</v>
      </c>
      <c r="C3949">
        <v>0</v>
      </c>
      <c r="D3949">
        <v>1</v>
      </c>
      <c r="E3949">
        <v>12</v>
      </c>
      <c r="F3949">
        <v>12</v>
      </c>
    </row>
    <row r="3950" spans="1:6">
      <c r="A3950" t="s">
        <v>5126</v>
      </c>
      <c r="B3950">
        <v>0</v>
      </c>
      <c r="C3950">
        <v>0</v>
      </c>
      <c r="D3950">
        <v>1</v>
      </c>
      <c r="E3950">
        <v>12</v>
      </c>
      <c r="F3950">
        <v>12</v>
      </c>
    </row>
    <row r="3951" spans="1:6">
      <c r="A3951" t="s">
        <v>3276</v>
      </c>
      <c r="B3951">
        <v>0</v>
      </c>
      <c r="C3951">
        <v>0</v>
      </c>
      <c r="D3951">
        <v>1</v>
      </c>
      <c r="E3951">
        <v>12</v>
      </c>
      <c r="F3951">
        <v>12</v>
      </c>
    </row>
    <row r="3952" spans="1:6">
      <c r="A3952" t="s">
        <v>3076</v>
      </c>
      <c r="B3952">
        <v>0</v>
      </c>
      <c r="C3952">
        <v>0</v>
      </c>
      <c r="D3952">
        <v>1</v>
      </c>
      <c r="E3952">
        <v>12</v>
      </c>
      <c r="F3952">
        <v>12</v>
      </c>
    </row>
    <row r="3953" spans="1:6">
      <c r="A3953" t="s">
        <v>1653</v>
      </c>
      <c r="B3953">
        <v>0</v>
      </c>
      <c r="C3953">
        <v>0</v>
      </c>
      <c r="D3953">
        <v>1</v>
      </c>
      <c r="E3953">
        <v>12</v>
      </c>
      <c r="F3953">
        <v>12</v>
      </c>
    </row>
    <row r="3954" spans="1:6">
      <c r="A3954" t="s">
        <v>2675</v>
      </c>
      <c r="B3954">
        <v>1</v>
      </c>
      <c r="C3954">
        <v>5</v>
      </c>
      <c r="D3954">
        <v>4</v>
      </c>
      <c r="E3954">
        <v>11</v>
      </c>
      <c r="F3954">
        <v>20</v>
      </c>
    </row>
    <row r="3955" spans="1:6">
      <c r="A3955" t="s">
        <v>1700</v>
      </c>
      <c r="B3955">
        <v>1</v>
      </c>
      <c r="C3955">
        <v>12</v>
      </c>
      <c r="D3955">
        <v>3</v>
      </c>
      <c r="E3955">
        <v>11</v>
      </c>
      <c r="F3955">
        <v>26</v>
      </c>
    </row>
    <row r="3956" spans="1:6">
      <c r="A3956" t="s">
        <v>4074</v>
      </c>
      <c r="B3956">
        <v>0</v>
      </c>
      <c r="C3956">
        <v>0</v>
      </c>
      <c r="D3956">
        <v>3</v>
      </c>
      <c r="E3956">
        <v>11</v>
      </c>
      <c r="F3956">
        <v>11</v>
      </c>
    </row>
    <row r="3957" spans="1:6">
      <c r="A3957" t="s">
        <v>5086</v>
      </c>
      <c r="B3957">
        <v>0</v>
      </c>
      <c r="C3957">
        <v>0</v>
      </c>
      <c r="D3957">
        <v>3</v>
      </c>
      <c r="E3957">
        <v>11</v>
      </c>
      <c r="F3957">
        <v>11</v>
      </c>
    </row>
    <row r="3958" spans="1:6">
      <c r="A3958" t="s">
        <v>1240</v>
      </c>
      <c r="B3958">
        <v>0</v>
      </c>
      <c r="C3958">
        <v>0</v>
      </c>
      <c r="D3958">
        <v>3</v>
      </c>
      <c r="E3958">
        <v>11</v>
      </c>
      <c r="F3958">
        <v>11</v>
      </c>
    </row>
    <row r="3959" spans="1:6">
      <c r="A3959" t="s">
        <v>1912</v>
      </c>
      <c r="B3959">
        <v>1</v>
      </c>
      <c r="C3959">
        <v>7</v>
      </c>
      <c r="D3959">
        <v>3</v>
      </c>
      <c r="E3959">
        <v>11</v>
      </c>
      <c r="F3959">
        <v>19</v>
      </c>
    </row>
    <row r="3960" spans="1:6">
      <c r="A3960" t="s">
        <v>3882</v>
      </c>
      <c r="B3960">
        <v>0</v>
      </c>
      <c r="C3960">
        <v>0</v>
      </c>
      <c r="D3960">
        <v>2</v>
      </c>
      <c r="E3960">
        <v>11</v>
      </c>
      <c r="F3960">
        <v>11</v>
      </c>
    </row>
    <row r="3961" spans="1:6">
      <c r="A3961" t="s">
        <v>4910</v>
      </c>
      <c r="B3961">
        <v>0</v>
      </c>
      <c r="C3961">
        <v>0</v>
      </c>
      <c r="D3961">
        <v>2</v>
      </c>
      <c r="E3961">
        <v>11</v>
      </c>
      <c r="F3961">
        <v>11</v>
      </c>
    </row>
    <row r="3962" spans="1:6">
      <c r="A3962" t="s">
        <v>3795</v>
      </c>
      <c r="B3962">
        <v>0</v>
      </c>
      <c r="C3962">
        <v>0</v>
      </c>
      <c r="D3962">
        <v>2</v>
      </c>
      <c r="E3962">
        <v>11</v>
      </c>
      <c r="F3962">
        <v>11</v>
      </c>
    </row>
    <row r="3963" spans="1:6">
      <c r="A3963" t="s">
        <v>3572</v>
      </c>
      <c r="B3963">
        <v>0</v>
      </c>
      <c r="C3963">
        <v>0</v>
      </c>
      <c r="D3963">
        <v>2</v>
      </c>
      <c r="E3963">
        <v>11</v>
      </c>
      <c r="F3963">
        <v>11</v>
      </c>
    </row>
    <row r="3964" spans="1:6">
      <c r="A3964" t="s">
        <v>5979</v>
      </c>
      <c r="B3964">
        <v>0</v>
      </c>
      <c r="C3964">
        <v>0</v>
      </c>
      <c r="D3964">
        <v>2</v>
      </c>
      <c r="E3964">
        <v>11</v>
      </c>
      <c r="F3964">
        <v>11</v>
      </c>
    </row>
    <row r="3965" spans="1:6">
      <c r="A3965" t="s">
        <v>1564</v>
      </c>
      <c r="B3965">
        <v>0</v>
      </c>
      <c r="C3965">
        <v>0</v>
      </c>
      <c r="D3965">
        <v>2</v>
      </c>
      <c r="E3965">
        <v>11</v>
      </c>
      <c r="F3965">
        <v>11</v>
      </c>
    </row>
    <row r="3966" spans="1:6">
      <c r="A3966" t="s">
        <v>4653</v>
      </c>
      <c r="B3966">
        <v>0</v>
      </c>
      <c r="C3966">
        <v>0</v>
      </c>
      <c r="D3966">
        <v>2</v>
      </c>
      <c r="E3966">
        <v>11</v>
      </c>
      <c r="F3966">
        <v>11</v>
      </c>
    </row>
    <row r="3967" spans="1:6">
      <c r="A3967" t="s">
        <v>872</v>
      </c>
      <c r="B3967">
        <v>1</v>
      </c>
      <c r="C3967">
        <v>1</v>
      </c>
      <c r="D3967">
        <v>2</v>
      </c>
      <c r="E3967">
        <v>11</v>
      </c>
      <c r="F3967">
        <v>12</v>
      </c>
    </row>
    <row r="3968" spans="1:6">
      <c r="A3968" t="s">
        <v>2715</v>
      </c>
      <c r="B3968">
        <v>0</v>
      </c>
      <c r="C3968">
        <v>0</v>
      </c>
      <c r="D3968">
        <v>2</v>
      </c>
      <c r="E3968">
        <v>11</v>
      </c>
      <c r="F3968">
        <v>11</v>
      </c>
    </row>
    <row r="3969" spans="1:6">
      <c r="A3969" t="s">
        <v>4881</v>
      </c>
      <c r="B3969">
        <v>0</v>
      </c>
      <c r="C3969">
        <v>0</v>
      </c>
      <c r="D3969">
        <v>2</v>
      </c>
      <c r="E3969">
        <v>11</v>
      </c>
      <c r="F3969">
        <v>11</v>
      </c>
    </row>
    <row r="3970" spans="1:6">
      <c r="A3970" t="s">
        <v>3994</v>
      </c>
      <c r="B3970">
        <v>0</v>
      </c>
      <c r="C3970">
        <v>0</v>
      </c>
      <c r="D3970">
        <v>2</v>
      </c>
      <c r="E3970">
        <v>11</v>
      </c>
      <c r="F3970">
        <v>12</v>
      </c>
    </row>
    <row r="3971" spans="1:6">
      <c r="A3971" t="s">
        <v>5793</v>
      </c>
      <c r="B3971">
        <v>1</v>
      </c>
      <c r="C3971">
        <v>6</v>
      </c>
      <c r="D3971">
        <v>2</v>
      </c>
      <c r="E3971">
        <v>11</v>
      </c>
      <c r="F3971">
        <v>19</v>
      </c>
    </row>
    <row r="3972" spans="1:6">
      <c r="A3972" t="s">
        <v>1634</v>
      </c>
      <c r="B3972">
        <v>0</v>
      </c>
      <c r="C3972">
        <v>0</v>
      </c>
      <c r="D3972">
        <v>2</v>
      </c>
      <c r="E3972">
        <v>11</v>
      </c>
      <c r="F3972">
        <v>11</v>
      </c>
    </row>
    <row r="3973" spans="1:6">
      <c r="A3973" t="s">
        <v>1693</v>
      </c>
      <c r="B3973">
        <v>0</v>
      </c>
      <c r="C3973">
        <v>0</v>
      </c>
      <c r="D3973">
        <v>2</v>
      </c>
      <c r="E3973">
        <v>11</v>
      </c>
      <c r="F3973">
        <v>11</v>
      </c>
    </row>
    <row r="3974" spans="1:6">
      <c r="A3974" t="s">
        <v>546</v>
      </c>
      <c r="B3974">
        <v>0</v>
      </c>
      <c r="C3974">
        <v>0</v>
      </c>
      <c r="D3974">
        <v>1</v>
      </c>
      <c r="E3974">
        <v>11</v>
      </c>
      <c r="F3974">
        <v>11</v>
      </c>
    </row>
    <row r="3975" spans="1:6">
      <c r="A3975" t="s">
        <v>3873</v>
      </c>
      <c r="B3975">
        <v>0</v>
      </c>
      <c r="C3975">
        <v>0</v>
      </c>
      <c r="D3975">
        <v>1</v>
      </c>
      <c r="E3975">
        <v>11</v>
      </c>
      <c r="F3975">
        <v>11</v>
      </c>
    </row>
    <row r="3976" spans="1:6">
      <c r="A3976" t="s">
        <v>506</v>
      </c>
      <c r="B3976">
        <v>0</v>
      </c>
      <c r="C3976">
        <v>0</v>
      </c>
      <c r="D3976">
        <v>1</v>
      </c>
      <c r="E3976">
        <v>11</v>
      </c>
      <c r="F3976">
        <v>11</v>
      </c>
    </row>
    <row r="3977" spans="1:6">
      <c r="A3977" t="s">
        <v>2447</v>
      </c>
      <c r="B3977">
        <v>1</v>
      </c>
      <c r="C3977">
        <v>5</v>
      </c>
      <c r="D3977">
        <v>1</v>
      </c>
      <c r="E3977">
        <v>11</v>
      </c>
      <c r="F3977">
        <v>20</v>
      </c>
    </row>
    <row r="3978" spans="1:6">
      <c r="A3978" t="s">
        <v>4790</v>
      </c>
      <c r="B3978">
        <v>0</v>
      </c>
      <c r="C3978">
        <v>0</v>
      </c>
      <c r="D3978">
        <v>1</v>
      </c>
      <c r="E3978">
        <v>11</v>
      </c>
      <c r="F3978">
        <v>11</v>
      </c>
    </row>
    <row r="3979" spans="1:6">
      <c r="A3979" t="s">
        <v>2942</v>
      </c>
      <c r="B3979">
        <v>0</v>
      </c>
      <c r="C3979">
        <v>0</v>
      </c>
      <c r="D3979">
        <v>1</v>
      </c>
      <c r="E3979">
        <v>11</v>
      </c>
      <c r="F3979">
        <v>11</v>
      </c>
    </row>
    <row r="3980" spans="1:6">
      <c r="A3980" t="s">
        <v>3644</v>
      </c>
      <c r="B3980">
        <v>0</v>
      </c>
      <c r="C3980">
        <v>0</v>
      </c>
      <c r="D3980">
        <v>1</v>
      </c>
      <c r="E3980">
        <v>11</v>
      </c>
      <c r="F3980">
        <v>11</v>
      </c>
    </row>
    <row r="3981" spans="1:6">
      <c r="A3981" t="s">
        <v>498</v>
      </c>
      <c r="B3981">
        <v>1</v>
      </c>
      <c r="C3981">
        <v>6</v>
      </c>
      <c r="D3981">
        <v>1</v>
      </c>
      <c r="E3981">
        <v>11</v>
      </c>
      <c r="F3981">
        <v>19</v>
      </c>
    </row>
    <row r="3982" spans="1:6">
      <c r="A3982" t="s">
        <v>4272</v>
      </c>
      <c r="B3982">
        <v>0</v>
      </c>
      <c r="C3982">
        <v>0</v>
      </c>
      <c r="D3982">
        <v>1</v>
      </c>
      <c r="E3982">
        <v>11</v>
      </c>
      <c r="F3982">
        <v>11</v>
      </c>
    </row>
    <row r="3983" spans="1:6">
      <c r="A3983" t="s">
        <v>5420</v>
      </c>
      <c r="B3983">
        <v>0</v>
      </c>
      <c r="C3983">
        <v>0</v>
      </c>
      <c r="D3983">
        <v>1</v>
      </c>
      <c r="E3983">
        <v>11</v>
      </c>
      <c r="F3983">
        <v>11</v>
      </c>
    </row>
    <row r="3984" spans="1:6">
      <c r="A3984" t="s">
        <v>3993</v>
      </c>
      <c r="B3984">
        <v>0</v>
      </c>
      <c r="C3984">
        <v>0</v>
      </c>
      <c r="D3984">
        <v>1</v>
      </c>
      <c r="E3984">
        <v>11</v>
      </c>
      <c r="F3984">
        <v>11</v>
      </c>
    </row>
    <row r="3985" spans="1:6">
      <c r="A3985" t="s">
        <v>3944</v>
      </c>
      <c r="B3985">
        <v>0</v>
      </c>
      <c r="C3985">
        <v>0</v>
      </c>
      <c r="D3985">
        <v>1</v>
      </c>
      <c r="E3985">
        <v>11</v>
      </c>
      <c r="F3985">
        <v>11</v>
      </c>
    </row>
    <row r="3986" spans="1:6">
      <c r="A3986" t="s">
        <v>1570</v>
      </c>
      <c r="B3986">
        <v>0</v>
      </c>
      <c r="C3986">
        <v>0</v>
      </c>
      <c r="D3986">
        <v>1</v>
      </c>
      <c r="E3986">
        <v>11</v>
      </c>
      <c r="F3986">
        <v>11</v>
      </c>
    </row>
    <row r="3987" spans="1:6">
      <c r="A3987" t="s">
        <v>5228</v>
      </c>
      <c r="B3987">
        <v>1</v>
      </c>
      <c r="C3987">
        <v>6</v>
      </c>
      <c r="D3987">
        <v>1</v>
      </c>
      <c r="E3987">
        <v>11</v>
      </c>
      <c r="F3987">
        <v>29</v>
      </c>
    </row>
    <row r="3988" spans="1:6">
      <c r="A3988" t="s">
        <v>4907</v>
      </c>
      <c r="B3988">
        <v>0</v>
      </c>
      <c r="C3988">
        <v>0</v>
      </c>
      <c r="D3988">
        <v>1</v>
      </c>
      <c r="E3988">
        <v>11</v>
      </c>
      <c r="F3988">
        <v>11</v>
      </c>
    </row>
    <row r="3989" spans="1:6">
      <c r="A3989" t="s">
        <v>4009</v>
      </c>
      <c r="B3989">
        <v>0</v>
      </c>
      <c r="C3989">
        <v>0</v>
      </c>
      <c r="D3989">
        <v>1</v>
      </c>
      <c r="E3989">
        <v>11</v>
      </c>
      <c r="F3989">
        <v>11</v>
      </c>
    </row>
    <row r="3990" spans="1:6">
      <c r="A3990" t="s">
        <v>2908</v>
      </c>
      <c r="B3990">
        <v>0</v>
      </c>
      <c r="C3990">
        <v>0</v>
      </c>
      <c r="D3990">
        <v>1</v>
      </c>
      <c r="E3990">
        <v>11</v>
      </c>
      <c r="F3990">
        <v>11</v>
      </c>
    </row>
    <row r="3991" spans="1:6">
      <c r="A3991" t="s">
        <v>3702</v>
      </c>
      <c r="B3991">
        <v>0</v>
      </c>
      <c r="C3991">
        <v>0</v>
      </c>
      <c r="D3991">
        <v>1</v>
      </c>
      <c r="E3991">
        <v>11</v>
      </c>
      <c r="F3991">
        <v>11</v>
      </c>
    </row>
    <row r="3992" spans="1:6">
      <c r="A3992" t="s">
        <v>882</v>
      </c>
      <c r="B3992">
        <v>0</v>
      </c>
      <c r="C3992">
        <v>0</v>
      </c>
      <c r="D3992">
        <v>1</v>
      </c>
      <c r="E3992">
        <v>11</v>
      </c>
      <c r="F3992">
        <v>11</v>
      </c>
    </row>
    <row r="3993" spans="1:6">
      <c r="A3993" t="s">
        <v>4855</v>
      </c>
      <c r="B3993">
        <v>0</v>
      </c>
      <c r="C3993">
        <v>0</v>
      </c>
      <c r="D3993">
        <v>4</v>
      </c>
      <c r="E3993">
        <v>10</v>
      </c>
      <c r="F3993">
        <v>11</v>
      </c>
    </row>
    <row r="3994" spans="1:6">
      <c r="A3994" t="s">
        <v>2933</v>
      </c>
      <c r="B3994">
        <v>1</v>
      </c>
      <c r="C3994">
        <v>5</v>
      </c>
      <c r="D3994">
        <v>4</v>
      </c>
      <c r="E3994">
        <v>10</v>
      </c>
      <c r="F3994">
        <v>21</v>
      </c>
    </row>
    <row r="3995" spans="1:6">
      <c r="A3995" t="s">
        <v>5451</v>
      </c>
      <c r="B3995">
        <v>1</v>
      </c>
      <c r="C3995">
        <v>9</v>
      </c>
      <c r="D3995">
        <v>3</v>
      </c>
      <c r="E3995">
        <v>10</v>
      </c>
      <c r="F3995">
        <v>20</v>
      </c>
    </row>
    <row r="3996" spans="1:6">
      <c r="A3996" t="s">
        <v>5422</v>
      </c>
      <c r="B3996">
        <v>0</v>
      </c>
      <c r="C3996">
        <v>0</v>
      </c>
      <c r="D3996">
        <v>3</v>
      </c>
      <c r="E3996">
        <v>10</v>
      </c>
      <c r="F3996">
        <v>10</v>
      </c>
    </row>
    <row r="3997" spans="1:6">
      <c r="A3997" t="s">
        <v>6058</v>
      </c>
      <c r="B3997">
        <v>0</v>
      </c>
      <c r="C3997">
        <v>0</v>
      </c>
      <c r="D3997">
        <v>2</v>
      </c>
      <c r="E3997">
        <v>10</v>
      </c>
      <c r="F3997">
        <v>10</v>
      </c>
    </row>
    <row r="3998" spans="1:6">
      <c r="A3998" t="s">
        <v>4113</v>
      </c>
      <c r="B3998">
        <v>0</v>
      </c>
      <c r="C3998">
        <v>0</v>
      </c>
      <c r="D3998">
        <v>2</v>
      </c>
      <c r="E3998">
        <v>10</v>
      </c>
      <c r="F3998">
        <v>10</v>
      </c>
    </row>
    <row r="3999" spans="1:6">
      <c r="A3999" t="s">
        <v>1796</v>
      </c>
      <c r="B3999">
        <v>1</v>
      </c>
      <c r="C3999">
        <v>2</v>
      </c>
      <c r="D3999">
        <v>2</v>
      </c>
      <c r="E3999">
        <v>10</v>
      </c>
      <c r="F3999">
        <v>14</v>
      </c>
    </row>
    <row r="4000" spans="1:6">
      <c r="A4000" t="s">
        <v>1845</v>
      </c>
      <c r="B4000">
        <v>1</v>
      </c>
      <c r="C4000">
        <v>5</v>
      </c>
      <c r="D4000">
        <v>2</v>
      </c>
      <c r="E4000">
        <v>10</v>
      </c>
      <c r="F4000">
        <v>17</v>
      </c>
    </row>
    <row r="4001" spans="1:6">
      <c r="A4001" t="s">
        <v>5997</v>
      </c>
      <c r="B4001">
        <v>1</v>
      </c>
      <c r="C4001">
        <v>8</v>
      </c>
      <c r="D4001">
        <v>2</v>
      </c>
      <c r="E4001">
        <v>10</v>
      </c>
      <c r="F4001">
        <v>18</v>
      </c>
    </row>
    <row r="4002" spans="1:6">
      <c r="A4002" t="s">
        <v>1719</v>
      </c>
      <c r="B4002">
        <v>0</v>
      </c>
      <c r="C4002">
        <v>0</v>
      </c>
      <c r="D4002">
        <v>2</v>
      </c>
      <c r="E4002">
        <v>10</v>
      </c>
      <c r="F4002">
        <v>10</v>
      </c>
    </row>
    <row r="4003" spans="1:6">
      <c r="A4003" t="s">
        <v>1293</v>
      </c>
      <c r="B4003">
        <v>0</v>
      </c>
      <c r="C4003">
        <v>0</v>
      </c>
      <c r="D4003">
        <v>2</v>
      </c>
      <c r="E4003">
        <v>10</v>
      </c>
      <c r="F4003">
        <v>10</v>
      </c>
    </row>
    <row r="4004" spans="1:6">
      <c r="A4004" t="s">
        <v>4052</v>
      </c>
      <c r="B4004">
        <v>1</v>
      </c>
      <c r="C4004">
        <v>2</v>
      </c>
      <c r="D4004">
        <v>2</v>
      </c>
      <c r="E4004">
        <v>10</v>
      </c>
      <c r="F4004">
        <v>14</v>
      </c>
    </row>
    <row r="4005" spans="1:6">
      <c r="A4005" t="s">
        <v>1490</v>
      </c>
      <c r="B4005">
        <v>0</v>
      </c>
      <c r="C4005">
        <v>0</v>
      </c>
      <c r="D4005">
        <v>2</v>
      </c>
      <c r="E4005">
        <v>10</v>
      </c>
      <c r="F4005">
        <v>13</v>
      </c>
    </row>
    <row r="4006" spans="1:6">
      <c r="A4006" t="s">
        <v>5400</v>
      </c>
      <c r="B4006">
        <v>1</v>
      </c>
      <c r="C4006">
        <v>2</v>
      </c>
      <c r="D4006">
        <v>2</v>
      </c>
      <c r="E4006">
        <v>10</v>
      </c>
      <c r="F4006">
        <v>15</v>
      </c>
    </row>
    <row r="4007" spans="1:6">
      <c r="A4007" t="s">
        <v>1672</v>
      </c>
      <c r="B4007">
        <v>0</v>
      </c>
      <c r="C4007">
        <v>0</v>
      </c>
      <c r="D4007">
        <v>2</v>
      </c>
      <c r="E4007">
        <v>10</v>
      </c>
      <c r="F4007">
        <v>10</v>
      </c>
    </row>
    <row r="4008" spans="1:6">
      <c r="A4008" t="s">
        <v>3565</v>
      </c>
      <c r="B4008">
        <v>0</v>
      </c>
      <c r="C4008">
        <v>0</v>
      </c>
      <c r="D4008">
        <v>2</v>
      </c>
      <c r="E4008">
        <v>10</v>
      </c>
      <c r="F4008">
        <v>10</v>
      </c>
    </row>
    <row r="4009" spans="1:6">
      <c r="A4009" t="s">
        <v>3690</v>
      </c>
      <c r="B4009">
        <v>0</v>
      </c>
      <c r="C4009">
        <v>0</v>
      </c>
      <c r="D4009">
        <v>2</v>
      </c>
      <c r="E4009">
        <v>10</v>
      </c>
      <c r="F4009">
        <v>10</v>
      </c>
    </row>
    <row r="4010" spans="1:6">
      <c r="A4010" t="s">
        <v>1654</v>
      </c>
      <c r="B4010">
        <v>0</v>
      </c>
      <c r="C4010">
        <v>0</v>
      </c>
      <c r="D4010">
        <v>1</v>
      </c>
      <c r="E4010">
        <v>10</v>
      </c>
      <c r="F4010">
        <v>10</v>
      </c>
    </row>
    <row r="4011" spans="1:6">
      <c r="A4011" t="s">
        <v>5101</v>
      </c>
      <c r="B4011">
        <v>0</v>
      </c>
      <c r="C4011">
        <v>0</v>
      </c>
      <c r="D4011">
        <v>1</v>
      </c>
      <c r="E4011">
        <v>10</v>
      </c>
      <c r="F4011">
        <v>10</v>
      </c>
    </row>
    <row r="4012" spans="1:6">
      <c r="A4012" t="s">
        <v>2367</v>
      </c>
      <c r="B4012">
        <v>0</v>
      </c>
      <c r="C4012">
        <v>0</v>
      </c>
      <c r="D4012">
        <v>1</v>
      </c>
      <c r="E4012">
        <v>10</v>
      </c>
      <c r="F4012">
        <v>10</v>
      </c>
    </row>
    <row r="4013" spans="1:6">
      <c r="A4013" t="s">
        <v>4631</v>
      </c>
      <c r="B4013">
        <v>0</v>
      </c>
      <c r="C4013">
        <v>0</v>
      </c>
      <c r="D4013">
        <v>1</v>
      </c>
      <c r="E4013">
        <v>10</v>
      </c>
      <c r="F4013">
        <v>10</v>
      </c>
    </row>
    <row r="4014" spans="1:6">
      <c r="A4014" t="s">
        <v>4852</v>
      </c>
      <c r="B4014">
        <v>0</v>
      </c>
      <c r="C4014">
        <v>0</v>
      </c>
      <c r="D4014">
        <v>1</v>
      </c>
      <c r="E4014">
        <v>10</v>
      </c>
      <c r="F4014">
        <v>10</v>
      </c>
    </row>
    <row r="4015" spans="1:6">
      <c r="A4015" t="s">
        <v>3858</v>
      </c>
      <c r="B4015">
        <v>1</v>
      </c>
      <c r="C4015">
        <v>1</v>
      </c>
      <c r="D4015">
        <v>1</v>
      </c>
      <c r="E4015">
        <v>10</v>
      </c>
      <c r="F4015">
        <v>11</v>
      </c>
    </row>
    <row r="4016" spans="1:6">
      <c r="A4016" t="s">
        <v>3875</v>
      </c>
      <c r="B4016">
        <v>1</v>
      </c>
      <c r="C4016">
        <v>24</v>
      </c>
      <c r="D4016">
        <v>1</v>
      </c>
      <c r="E4016">
        <v>10</v>
      </c>
      <c r="F4016">
        <v>39</v>
      </c>
    </row>
    <row r="4017" spans="1:6">
      <c r="A4017" t="s">
        <v>1279</v>
      </c>
      <c r="B4017">
        <v>0</v>
      </c>
      <c r="C4017">
        <v>0</v>
      </c>
      <c r="D4017">
        <v>1</v>
      </c>
      <c r="E4017">
        <v>10</v>
      </c>
      <c r="F4017">
        <v>10</v>
      </c>
    </row>
    <row r="4018" spans="1:6">
      <c r="A4018" t="s">
        <v>3213</v>
      </c>
      <c r="B4018">
        <v>0</v>
      </c>
      <c r="C4018">
        <v>0</v>
      </c>
      <c r="D4018">
        <v>1</v>
      </c>
      <c r="E4018">
        <v>10</v>
      </c>
      <c r="F4018">
        <v>10</v>
      </c>
    </row>
    <row r="4019" spans="1:6">
      <c r="A4019" t="s">
        <v>3579</v>
      </c>
      <c r="B4019">
        <v>0</v>
      </c>
      <c r="C4019">
        <v>0</v>
      </c>
      <c r="D4019">
        <v>1</v>
      </c>
      <c r="E4019">
        <v>10</v>
      </c>
      <c r="F4019">
        <v>10</v>
      </c>
    </row>
    <row r="4020" spans="1:6">
      <c r="A4020" t="s">
        <v>5939</v>
      </c>
      <c r="B4020">
        <v>0</v>
      </c>
      <c r="C4020">
        <v>0</v>
      </c>
      <c r="D4020">
        <v>1</v>
      </c>
      <c r="E4020">
        <v>10</v>
      </c>
      <c r="F4020">
        <v>10</v>
      </c>
    </row>
    <row r="4021" spans="1:6">
      <c r="A4021" t="s">
        <v>4208</v>
      </c>
      <c r="B4021">
        <v>1</v>
      </c>
      <c r="C4021">
        <v>4</v>
      </c>
      <c r="D4021">
        <v>1</v>
      </c>
      <c r="E4021">
        <v>10</v>
      </c>
      <c r="F4021">
        <v>15</v>
      </c>
    </row>
    <row r="4022" spans="1:6">
      <c r="A4022" t="s">
        <v>2485</v>
      </c>
      <c r="B4022">
        <v>0</v>
      </c>
      <c r="C4022">
        <v>0</v>
      </c>
      <c r="D4022">
        <v>3</v>
      </c>
      <c r="E4022">
        <v>9</v>
      </c>
      <c r="F4022">
        <v>9</v>
      </c>
    </row>
    <row r="4023" spans="1:6">
      <c r="A4023" t="s">
        <v>890</v>
      </c>
      <c r="B4023">
        <v>1</v>
      </c>
      <c r="C4023">
        <v>2</v>
      </c>
      <c r="D4023">
        <v>3</v>
      </c>
      <c r="E4023">
        <v>9</v>
      </c>
      <c r="F4023">
        <v>15</v>
      </c>
    </row>
    <row r="4024" spans="1:6">
      <c r="A4024" t="s">
        <v>2323</v>
      </c>
      <c r="B4024">
        <v>0</v>
      </c>
      <c r="C4024">
        <v>0</v>
      </c>
      <c r="D4024">
        <v>2</v>
      </c>
      <c r="E4024">
        <v>9</v>
      </c>
      <c r="F4024">
        <v>9</v>
      </c>
    </row>
    <row r="4025" spans="1:6">
      <c r="A4025" t="s">
        <v>3016</v>
      </c>
      <c r="B4025">
        <v>0</v>
      </c>
      <c r="C4025">
        <v>0</v>
      </c>
      <c r="D4025">
        <v>2</v>
      </c>
      <c r="E4025">
        <v>9</v>
      </c>
      <c r="F4025">
        <v>9</v>
      </c>
    </row>
    <row r="4026" spans="1:6">
      <c r="A4026" t="s">
        <v>1369</v>
      </c>
      <c r="B4026">
        <v>0</v>
      </c>
      <c r="C4026">
        <v>0</v>
      </c>
      <c r="D4026">
        <v>2</v>
      </c>
      <c r="E4026">
        <v>9</v>
      </c>
      <c r="F4026">
        <v>9</v>
      </c>
    </row>
    <row r="4027" spans="1:6">
      <c r="A4027" t="s">
        <v>402</v>
      </c>
      <c r="B4027">
        <v>0</v>
      </c>
      <c r="C4027">
        <v>0</v>
      </c>
      <c r="D4027">
        <v>2</v>
      </c>
      <c r="E4027">
        <v>9</v>
      </c>
      <c r="F4027">
        <v>9</v>
      </c>
    </row>
    <row r="4028" spans="1:6">
      <c r="A4028" t="s">
        <v>3616</v>
      </c>
      <c r="B4028">
        <v>1</v>
      </c>
      <c r="C4028">
        <v>1</v>
      </c>
      <c r="D4028">
        <v>2</v>
      </c>
      <c r="E4028">
        <v>9</v>
      </c>
      <c r="F4028">
        <v>10</v>
      </c>
    </row>
    <row r="4029" spans="1:6">
      <c r="A4029" t="s">
        <v>2701</v>
      </c>
      <c r="B4029">
        <v>1</v>
      </c>
      <c r="C4029">
        <v>6</v>
      </c>
      <c r="D4029">
        <v>2</v>
      </c>
      <c r="E4029">
        <v>9</v>
      </c>
      <c r="F4029">
        <v>16</v>
      </c>
    </row>
    <row r="4030" spans="1:6">
      <c r="A4030" t="s">
        <v>5940</v>
      </c>
      <c r="B4030">
        <v>0</v>
      </c>
      <c r="C4030">
        <v>0</v>
      </c>
      <c r="D4030">
        <v>2</v>
      </c>
      <c r="E4030">
        <v>9</v>
      </c>
      <c r="F4030">
        <v>9</v>
      </c>
    </row>
    <row r="4031" spans="1:6">
      <c r="A4031" t="s">
        <v>1987</v>
      </c>
      <c r="B4031">
        <v>1</v>
      </c>
      <c r="C4031">
        <v>9</v>
      </c>
      <c r="D4031">
        <v>2</v>
      </c>
      <c r="E4031">
        <v>9</v>
      </c>
      <c r="F4031">
        <v>20</v>
      </c>
    </row>
    <row r="4032" spans="1:6">
      <c r="A4032" t="s">
        <v>2302</v>
      </c>
      <c r="B4032">
        <v>0</v>
      </c>
      <c r="C4032">
        <v>0</v>
      </c>
      <c r="D4032">
        <v>1</v>
      </c>
      <c r="E4032">
        <v>9</v>
      </c>
      <c r="F4032">
        <v>9</v>
      </c>
    </row>
    <row r="4033" spans="1:6">
      <c r="A4033" t="s">
        <v>2451</v>
      </c>
      <c r="B4033">
        <v>0</v>
      </c>
      <c r="C4033">
        <v>0</v>
      </c>
      <c r="D4033">
        <v>1</v>
      </c>
      <c r="E4033">
        <v>9</v>
      </c>
      <c r="F4033">
        <v>9</v>
      </c>
    </row>
    <row r="4034" spans="1:6">
      <c r="A4034" t="s">
        <v>2483</v>
      </c>
      <c r="B4034">
        <v>1</v>
      </c>
      <c r="C4034">
        <v>56</v>
      </c>
      <c r="D4034">
        <v>1</v>
      </c>
      <c r="E4034">
        <v>9</v>
      </c>
      <c r="F4034">
        <v>95</v>
      </c>
    </row>
    <row r="4035" spans="1:6">
      <c r="A4035" t="s">
        <v>3046</v>
      </c>
      <c r="B4035">
        <v>1</v>
      </c>
      <c r="C4035">
        <v>3</v>
      </c>
      <c r="D4035">
        <v>1</v>
      </c>
      <c r="E4035">
        <v>9</v>
      </c>
      <c r="F4035">
        <v>13</v>
      </c>
    </row>
    <row r="4036" spans="1:6">
      <c r="A4036" t="s">
        <v>2764</v>
      </c>
      <c r="B4036">
        <v>0</v>
      </c>
      <c r="C4036">
        <v>0</v>
      </c>
      <c r="D4036">
        <v>1</v>
      </c>
      <c r="E4036">
        <v>9</v>
      </c>
      <c r="F4036">
        <v>9</v>
      </c>
    </row>
    <row r="4037" spans="1:6">
      <c r="A4037" t="s">
        <v>5792</v>
      </c>
      <c r="B4037">
        <v>0</v>
      </c>
      <c r="C4037">
        <v>0</v>
      </c>
      <c r="D4037">
        <v>1</v>
      </c>
      <c r="E4037">
        <v>9</v>
      </c>
      <c r="F4037">
        <v>9</v>
      </c>
    </row>
    <row r="4038" spans="1:6">
      <c r="A4038" t="s">
        <v>5677</v>
      </c>
      <c r="B4038">
        <v>1</v>
      </c>
      <c r="C4038">
        <v>2</v>
      </c>
      <c r="D4038">
        <v>1</v>
      </c>
      <c r="E4038">
        <v>9</v>
      </c>
      <c r="F4038">
        <v>11</v>
      </c>
    </row>
    <row r="4039" spans="1:6">
      <c r="A4039" t="s">
        <v>4092</v>
      </c>
      <c r="B4039">
        <v>0</v>
      </c>
      <c r="C4039">
        <v>0</v>
      </c>
      <c r="D4039">
        <v>1</v>
      </c>
      <c r="E4039">
        <v>9</v>
      </c>
      <c r="F4039">
        <v>9</v>
      </c>
    </row>
    <row r="4040" spans="1:6">
      <c r="A4040" t="s">
        <v>1213</v>
      </c>
      <c r="B4040">
        <v>0</v>
      </c>
      <c r="C4040">
        <v>0</v>
      </c>
      <c r="D4040">
        <v>1</v>
      </c>
      <c r="E4040">
        <v>9</v>
      </c>
      <c r="F4040">
        <v>9</v>
      </c>
    </row>
    <row r="4041" spans="1:6">
      <c r="A4041" t="s">
        <v>2610</v>
      </c>
      <c r="B4041">
        <v>0</v>
      </c>
      <c r="C4041">
        <v>0</v>
      </c>
      <c r="D4041">
        <v>1</v>
      </c>
      <c r="E4041">
        <v>9</v>
      </c>
      <c r="F4041">
        <v>9</v>
      </c>
    </row>
    <row r="4042" spans="1:6">
      <c r="A4042" t="s">
        <v>6291</v>
      </c>
      <c r="B4042">
        <v>0</v>
      </c>
      <c r="C4042">
        <v>0</v>
      </c>
      <c r="D4042">
        <v>1</v>
      </c>
      <c r="E4042">
        <v>9</v>
      </c>
      <c r="F4042">
        <v>9</v>
      </c>
    </row>
    <row r="4043" spans="1:6">
      <c r="A4043" t="s">
        <v>1635</v>
      </c>
      <c r="B4043">
        <v>1</v>
      </c>
      <c r="C4043">
        <v>2</v>
      </c>
      <c r="D4043">
        <v>4</v>
      </c>
      <c r="E4043">
        <v>8</v>
      </c>
      <c r="F4043">
        <v>12</v>
      </c>
    </row>
    <row r="4044" spans="1:6">
      <c r="A4044" t="s">
        <v>839</v>
      </c>
      <c r="B4044">
        <v>1</v>
      </c>
      <c r="C4044">
        <v>5</v>
      </c>
      <c r="D4044">
        <v>4</v>
      </c>
      <c r="E4044">
        <v>8</v>
      </c>
      <c r="F4044">
        <v>19</v>
      </c>
    </row>
    <row r="4045" spans="1:6">
      <c r="A4045" t="s">
        <v>5913</v>
      </c>
      <c r="B4045">
        <v>1</v>
      </c>
      <c r="C4045">
        <v>3</v>
      </c>
      <c r="D4045">
        <v>3</v>
      </c>
      <c r="E4045">
        <v>8</v>
      </c>
      <c r="F4045">
        <v>16</v>
      </c>
    </row>
    <row r="4046" spans="1:6">
      <c r="A4046" t="s">
        <v>2911</v>
      </c>
      <c r="B4046">
        <v>0</v>
      </c>
      <c r="C4046">
        <v>0</v>
      </c>
      <c r="D4046">
        <v>2</v>
      </c>
      <c r="E4046">
        <v>8</v>
      </c>
      <c r="F4046">
        <v>8</v>
      </c>
    </row>
    <row r="4047" spans="1:6">
      <c r="A4047" t="s">
        <v>981</v>
      </c>
      <c r="B4047">
        <v>1</v>
      </c>
      <c r="C4047">
        <v>10</v>
      </c>
      <c r="D4047">
        <v>2</v>
      </c>
      <c r="E4047">
        <v>8</v>
      </c>
      <c r="F4047">
        <v>23</v>
      </c>
    </row>
    <row r="4048" spans="1:6">
      <c r="A4048" t="s">
        <v>2563</v>
      </c>
      <c r="B4048">
        <v>1</v>
      </c>
      <c r="C4048">
        <v>3</v>
      </c>
      <c r="D4048">
        <v>2</v>
      </c>
      <c r="E4048">
        <v>8</v>
      </c>
      <c r="F4048">
        <v>17</v>
      </c>
    </row>
    <row r="4049" spans="1:6">
      <c r="A4049" t="s">
        <v>1657</v>
      </c>
      <c r="B4049">
        <v>1</v>
      </c>
      <c r="C4049">
        <v>9</v>
      </c>
      <c r="D4049">
        <v>2</v>
      </c>
      <c r="E4049">
        <v>8</v>
      </c>
      <c r="F4049">
        <v>21</v>
      </c>
    </row>
    <row r="4050" spans="1:6">
      <c r="A4050" t="s">
        <v>1671</v>
      </c>
      <c r="B4050">
        <v>1</v>
      </c>
      <c r="C4050">
        <v>1</v>
      </c>
      <c r="D4050">
        <v>2</v>
      </c>
      <c r="E4050">
        <v>8</v>
      </c>
      <c r="F4050">
        <v>11</v>
      </c>
    </row>
    <row r="4051" spans="1:6">
      <c r="A4051" t="s">
        <v>1033</v>
      </c>
      <c r="B4051">
        <v>0</v>
      </c>
      <c r="C4051">
        <v>0</v>
      </c>
      <c r="D4051">
        <v>1</v>
      </c>
      <c r="E4051">
        <v>8</v>
      </c>
      <c r="F4051">
        <v>8</v>
      </c>
    </row>
    <row r="4052" spans="1:6">
      <c r="A4052" t="s">
        <v>3981</v>
      </c>
      <c r="B4052">
        <v>0</v>
      </c>
      <c r="C4052">
        <v>0</v>
      </c>
      <c r="D4052">
        <v>1</v>
      </c>
      <c r="E4052">
        <v>8</v>
      </c>
      <c r="F4052">
        <v>8</v>
      </c>
    </row>
    <row r="4053" spans="1:6">
      <c r="A4053" t="s">
        <v>4842</v>
      </c>
      <c r="B4053">
        <v>0</v>
      </c>
      <c r="C4053">
        <v>0</v>
      </c>
      <c r="D4053">
        <v>1</v>
      </c>
      <c r="E4053">
        <v>8</v>
      </c>
      <c r="F4053">
        <v>8</v>
      </c>
    </row>
    <row r="4054" spans="1:6">
      <c r="A4054" t="s">
        <v>1633</v>
      </c>
      <c r="B4054">
        <v>1</v>
      </c>
      <c r="C4054">
        <v>2</v>
      </c>
      <c r="D4054">
        <v>1</v>
      </c>
      <c r="E4054">
        <v>8</v>
      </c>
      <c r="F4054">
        <v>12</v>
      </c>
    </row>
    <row r="4055" spans="1:6">
      <c r="A4055" t="s">
        <v>4332</v>
      </c>
      <c r="B4055">
        <v>0</v>
      </c>
      <c r="C4055">
        <v>0</v>
      </c>
      <c r="D4055">
        <v>1</v>
      </c>
      <c r="E4055">
        <v>8</v>
      </c>
      <c r="F4055">
        <v>8</v>
      </c>
    </row>
    <row r="4056" spans="1:6">
      <c r="A4056" t="s">
        <v>1754</v>
      </c>
      <c r="B4056">
        <v>0</v>
      </c>
      <c r="C4056">
        <v>0</v>
      </c>
      <c r="D4056">
        <v>1</v>
      </c>
      <c r="E4056">
        <v>8</v>
      </c>
      <c r="F4056">
        <v>8</v>
      </c>
    </row>
    <row r="4057" spans="1:6">
      <c r="A4057" t="s">
        <v>4286</v>
      </c>
      <c r="B4057">
        <v>1</v>
      </c>
      <c r="C4057">
        <v>4</v>
      </c>
      <c r="D4057">
        <v>4</v>
      </c>
      <c r="E4057">
        <v>7</v>
      </c>
      <c r="F4057">
        <v>11</v>
      </c>
    </row>
    <row r="4058" spans="1:6">
      <c r="A4058" t="s">
        <v>3689</v>
      </c>
      <c r="B4058">
        <v>1</v>
      </c>
      <c r="C4058">
        <v>3</v>
      </c>
      <c r="D4058">
        <v>4</v>
      </c>
      <c r="E4058">
        <v>7</v>
      </c>
      <c r="F4058">
        <v>13</v>
      </c>
    </row>
    <row r="4059" spans="1:6">
      <c r="A4059" t="s">
        <v>5104</v>
      </c>
      <c r="B4059">
        <v>1</v>
      </c>
      <c r="C4059">
        <v>3</v>
      </c>
      <c r="D4059">
        <v>4</v>
      </c>
      <c r="E4059">
        <v>7</v>
      </c>
      <c r="F4059">
        <v>13</v>
      </c>
    </row>
    <row r="4060" spans="1:6">
      <c r="A4060" t="s">
        <v>314</v>
      </c>
      <c r="B4060">
        <v>1</v>
      </c>
      <c r="C4060">
        <v>3</v>
      </c>
      <c r="D4060">
        <v>4</v>
      </c>
      <c r="E4060">
        <v>7</v>
      </c>
      <c r="F4060">
        <v>10</v>
      </c>
    </row>
    <row r="4061" spans="1:6">
      <c r="A4061" t="s">
        <v>1752</v>
      </c>
      <c r="B4061">
        <v>1</v>
      </c>
      <c r="C4061">
        <v>3</v>
      </c>
      <c r="D4061">
        <v>4</v>
      </c>
      <c r="E4061">
        <v>7</v>
      </c>
      <c r="F4061">
        <v>14</v>
      </c>
    </row>
    <row r="4062" spans="1:6">
      <c r="A4062" t="s">
        <v>3006</v>
      </c>
      <c r="B4062">
        <v>0</v>
      </c>
      <c r="C4062">
        <v>0</v>
      </c>
      <c r="D4062">
        <v>2</v>
      </c>
      <c r="E4062">
        <v>7</v>
      </c>
      <c r="F4062">
        <v>7</v>
      </c>
    </row>
    <row r="4063" spans="1:6">
      <c r="A4063" t="s">
        <v>6063</v>
      </c>
      <c r="B4063">
        <v>0</v>
      </c>
      <c r="C4063">
        <v>0</v>
      </c>
      <c r="D4063">
        <v>2</v>
      </c>
      <c r="E4063">
        <v>7</v>
      </c>
      <c r="F4063">
        <v>7</v>
      </c>
    </row>
    <row r="4064" spans="1:6">
      <c r="A4064" t="s">
        <v>4711</v>
      </c>
      <c r="B4064">
        <v>1</v>
      </c>
      <c r="C4064">
        <v>4</v>
      </c>
      <c r="D4064">
        <v>2</v>
      </c>
      <c r="E4064">
        <v>7</v>
      </c>
      <c r="F4064">
        <v>11</v>
      </c>
    </row>
    <row r="4065" spans="1:6">
      <c r="A4065" t="s">
        <v>5726</v>
      </c>
      <c r="B4065">
        <v>0</v>
      </c>
      <c r="C4065">
        <v>0</v>
      </c>
      <c r="D4065">
        <v>2</v>
      </c>
      <c r="E4065">
        <v>7</v>
      </c>
      <c r="F4065">
        <v>7</v>
      </c>
    </row>
    <row r="4066" spans="1:6">
      <c r="A4066" t="s">
        <v>3165</v>
      </c>
      <c r="B4066">
        <v>1</v>
      </c>
      <c r="C4066">
        <v>6</v>
      </c>
      <c r="D4066">
        <v>2</v>
      </c>
      <c r="E4066">
        <v>7</v>
      </c>
      <c r="F4066">
        <v>17</v>
      </c>
    </row>
    <row r="4067" spans="1:6">
      <c r="A4067" t="s">
        <v>3483</v>
      </c>
      <c r="B4067">
        <v>0</v>
      </c>
      <c r="C4067">
        <v>0</v>
      </c>
      <c r="D4067">
        <v>2</v>
      </c>
      <c r="E4067">
        <v>7</v>
      </c>
      <c r="F4067">
        <v>7</v>
      </c>
    </row>
    <row r="4068" spans="1:6">
      <c r="A4068" t="s">
        <v>3175</v>
      </c>
      <c r="B4068">
        <v>0</v>
      </c>
      <c r="C4068">
        <v>0</v>
      </c>
      <c r="D4068">
        <v>2</v>
      </c>
      <c r="E4068">
        <v>7</v>
      </c>
      <c r="F4068">
        <v>7</v>
      </c>
    </row>
    <row r="4069" spans="1:6">
      <c r="A4069" t="s">
        <v>968</v>
      </c>
      <c r="B4069">
        <v>1</v>
      </c>
      <c r="C4069">
        <v>9</v>
      </c>
      <c r="D4069">
        <v>2</v>
      </c>
      <c r="E4069">
        <v>7</v>
      </c>
      <c r="F4069">
        <v>20</v>
      </c>
    </row>
    <row r="4070" spans="1:6">
      <c r="A4070" t="s">
        <v>4677</v>
      </c>
      <c r="B4070">
        <v>1</v>
      </c>
      <c r="C4070">
        <v>4</v>
      </c>
      <c r="D4070">
        <v>1</v>
      </c>
      <c r="E4070">
        <v>7</v>
      </c>
      <c r="F4070">
        <v>13</v>
      </c>
    </row>
    <row r="4071" spans="1:6">
      <c r="A4071" t="s">
        <v>583</v>
      </c>
      <c r="B4071">
        <v>1</v>
      </c>
      <c r="C4071">
        <v>8</v>
      </c>
      <c r="D4071">
        <v>1</v>
      </c>
      <c r="E4071">
        <v>7</v>
      </c>
      <c r="F4071">
        <v>18</v>
      </c>
    </row>
    <row r="4072" spans="1:6">
      <c r="A4072" t="s">
        <v>984</v>
      </c>
      <c r="B4072">
        <v>0</v>
      </c>
      <c r="C4072">
        <v>0</v>
      </c>
      <c r="D4072">
        <v>1</v>
      </c>
      <c r="E4072">
        <v>7</v>
      </c>
      <c r="F4072">
        <v>7</v>
      </c>
    </row>
    <row r="4073" spans="1:6">
      <c r="A4073" t="s">
        <v>1284</v>
      </c>
      <c r="B4073">
        <v>0</v>
      </c>
      <c r="C4073">
        <v>0</v>
      </c>
      <c r="D4073">
        <v>1</v>
      </c>
      <c r="E4073">
        <v>7</v>
      </c>
      <c r="F4073">
        <v>7</v>
      </c>
    </row>
    <row r="4074" spans="1:6">
      <c r="A4074" t="s">
        <v>2321</v>
      </c>
      <c r="B4074">
        <v>0</v>
      </c>
      <c r="C4074">
        <v>0</v>
      </c>
      <c r="D4074">
        <v>1</v>
      </c>
      <c r="E4074">
        <v>7</v>
      </c>
      <c r="F4074">
        <v>7</v>
      </c>
    </row>
    <row r="4075" spans="1:6">
      <c r="A4075" t="s">
        <v>4417</v>
      </c>
      <c r="B4075">
        <v>1</v>
      </c>
      <c r="C4075">
        <v>12</v>
      </c>
      <c r="D4075">
        <v>1</v>
      </c>
      <c r="E4075">
        <v>7</v>
      </c>
      <c r="F4075">
        <v>22</v>
      </c>
    </row>
    <row r="4076" spans="1:6">
      <c r="A4076" t="s">
        <v>3720</v>
      </c>
      <c r="B4076">
        <v>0</v>
      </c>
      <c r="C4076">
        <v>0</v>
      </c>
      <c r="D4076">
        <v>1</v>
      </c>
      <c r="E4076">
        <v>7</v>
      </c>
      <c r="F4076">
        <v>7</v>
      </c>
    </row>
    <row r="4077" spans="1:6">
      <c r="A4077" t="s">
        <v>832</v>
      </c>
      <c r="B4077">
        <v>0</v>
      </c>
      <c r="C4077">
        <v>0</v>
      </c>
      <c r="D4077">
        <v>1</v>
      </c>
      <c r="E4077">
        <v>7</v>
      </c>
      <c r="F4077">
        <v>7</v>
      </c>
    </row>
    <row r="4078" spans="1:6">
      <c r="A4078" t="s">
        <v>4400</v>
      </c>
      <c r="B4078">
        <v>0</v>
      </c>
      <c r="C4078">
        <v>0</v>
      </c>
      <c r="D4078">
        <v>1</v>
      </c>
      <c r="E4078">
        <v>7</v>
      </c>
      <c r="F4078">
        <v>7</v>
      </c>
    </row>
    <row r="4079" spans="1:6">
      <c r="A4079" t="s">
        <v>3292</v>
      </c>
      <c r="B4079">
        <v>0</v>
      </c>
      <c r="C4079">
        <v>0</v>
      </c>
      <c r="D4079">
        <v>1</v>
      </c>
      <c r="E4079">
        <v>7</v>
      </c>
      <c r="F4079">
        <v>7</v>
      </c>
    </row>
    <row r="4080" spans="1:6">
      <c r="A4080" t="s">
        <v>1932</v>
      </c>
      <c r="B4080">
        <v>1</v>
      </c>
      <c r="C4080">
        <v>1</v>
      </c>
      <c r="D4080">
        <v>1</v>
      </c>
      <c r="E4080">
        <v>7</v>
      </c>
      <c r="F4080">
        <v>10</v>
      </c>
    </row>
    <row r="4081" spans="1:6">
      <c r="A4081" t="s">
        <v>5294</v>
      </c>
      <c r="B4081">
        <v>1</v>
      </c>
      <c r="C4081">
        <v>2</v>
      </c>
      <c r="D4081">
        <v>3</v>
      </c>
      <c r="E4081">
        <v>6</v>
      </c>
      <c r="F4081">
        <v>9</v>
      </c>
    </row>
    <row r="4082" spans="1:6">
      <c r="A4082" t="s">
        <v>4039</v>
      </c>
      <c r="B4082">
        <v>1</v>
      </c>
      <c r="C4082">
        <v>1</v>
      </c>
      <c r="D4082">
        <v>2</v>
      </c>
      <c r="E4082">
        <v>6</v>
      </c>
      <c r="F4082">
        <v>7</v>
      </c>
    </row>
    <row r="4083" spans="1:6">
      <c r="A4083" t="s">
        <v>5408</v>
      </c>
      <c r="B4083">
        <v>1</v>
      </c>
      <c r="C4083">
        <v>1</v>
      </c>
      <c r="D4083">
        <v>2</v>
      </c>
      <c r="E4083">
        <v>6</v>
      </c>
      <c r="F4083">
        <v>8</v>
      </c>
    </row>
    <row r="4084" spans="1:6">
      <c r="A4084" t="s">
        <v>779</v>
      </c>
      <c r="B4084">
        <v>0</v>
      </c>
      <c r="C4084">
        <v>0</v>
      </c>
      <c r="D4084">
        <v>2</v>
      </c>
      <c r="E4084">
        <v>6</v>
      </c>
      <c r="F4084">
        <v>6</v>
      </c>
    </row>
    <row r="4085" spans="1:6">
      <c r="A4085" t="s">
        <v>901</v>
      </c>
      <c r="B4085">
        <v>1</v>
      </c>
      <c r="C4085">
        <v>2</v>
      </c>
      <c r="D4085">
        <v>2</v>
      </c>
      <c r="E4085">
        <v>6</v>
      </c>
      <c r="F4085">
        <v>9</v>
      </c>
    </row>
    <row r="4086" spans="1:6">
      <c r="A4086" t="s">
        <v>1893</v>
      </c>
      <c r="B4086">
        <v>0</v>
      </c>
      <c r="C4086">
        <v>0</v>
      </c>
      <c r="D4086">
        <v>2</v>
      </c>
      <c r="E4086">
        <v>6</v>
      </c>
      <c r="F4086">
        <v>6</v>
      </c>
    </row>
    <row r="4087" spans="1:6">
      <c r="A4087" t="s">
        <v>671</v>
      </c>
      <c r="B4087">
        <v>0</v>
      </c>
      <c r="C4087">
        <v>0</v>
      </c>
      <c r="D4087">
        <v>2</v>
      </c>
      <c r="E4087">
        <v>6</v>
      </c>
      <c r="F4087">
        <v>6</v>
      </c>
    </row>
    <row r="4088" spans="1:6">
      <c r="A4088" t="s">
        <v>4243</v>
      </c>
      <c r="B4088">
        <v>0</v>
      </c>
      <c r="C4088">
        <v>0</v>
      </c>
      <c r="D4088">
        <v>1</v>
      </c>
      <c r="E4088">
        <v>6</v>
      </c>
      <c r="F4088">
        <v>6</v>
      </c>
    </row>
    <row r="4089" spans="1:6">
      <c r="A4089" t="s">
        <v>5266</v>
      </c>
      <c r="B4089">
        <v>0</v>
      </c>
      <c r="C4089">
        <v>0</v>
      </c>
      <c r="D4089">
        <v>1</v>
      </c>
      <c r="E4089">
        <v>6</v>
      </c>
      <c r="F4089">
        <v>6</v>
      </c>
    </row>
    <row r="4090" spans="1:6">
      <c r="A4090" t="s">
        <v>3160</v>
      </c>
      <c r="B4090">
        <v>1</v>
      </c>
      <c r="C4090">
        <v>4</v>
      </c>
      <c r="D4090">
        <v>1</v>
      </c>
      <c r="E4090">
        <v>6</v>
      </c>
      <c r="F4090">
        <v>12</v>
      </c>
    </row>
    <row r="4091" spans="1:6">
      <c r="A4091" t="s">
        <v>2426</v>
      </c>
      <c r="B4091">
        <v>0</v>
      </c>
      <c r="C4091">
        <v>0</v>
      </c>
      <c r="D4091">
        <v>1</v>
      </c>
      <c r="E4091">
        <v>6</v>
      </c>
      <c r="F4091">
        <v>6</v>
      </c>
    </row>
    <row r="4092" spans="1:6">
      <c r="A4092" t="s">
        <v>2344</v>
      </c>
      <c r="B4092">
        <v>0</v>
      </c>
      <c r="C4092">
        <v>0</v>
      </c>
      <c r="D4092">
        <v>1</v>
      </c>
      <c r="E4092">
        <v>6</v>
      </c>
      <c r="F4092">
        <v>6</v>
      </c>
    </row>
    <row r="4093" spans="1:6">
      <c r="A4093" t="s">
        <v>5426</v>
      </c>
      <c r="B4093">
        <v>1</v>
      </c>
      <c r="C4093">
        <v>3</v>
      </c>
      <c r="D4093">
        <v>1</v>
      </c>
      <c r="E4093">
        <v>6</v>
      </c>
      <c r="F4093">
        <v>13</v>
      </c>
    </row>
    <row r="4094" spans="1:6">
      <c r="A4094" t="s">
        <v>4970</v>
      </c>
      <c r="B4094">
        <v>1</v>
      </c>
      <c r="C4094">
        <v>4</v>
      </c>
      <c r="D4094">
        <v>1</v>
      </c>
      <c r="E4094">
        <v>6</v>
      </c>
      <c r="F4094">
        <v>12</v>
      </c>
    </row>
    <row r="4095" spans="1:6">
      <c r="A4095" t="s">
        <v>5993</v>
      </c>
      <c r="B4095">
        <v>0</v>
      </c>
      <c r="C4095">
        <v>0</v>
      </c>
      <c r="D4095">
        <v>1</v>
      </c>
      <c r="E4095">
        <v>6</v>
      </c>
      <c r="F4095">
        <v>6</v>
      </c>
    </row>
    <row r="4096" spans="1:6">
      <c r="A4096" t="s">
        <v>5868</v>
      </c>
      <c r="B4096">
        <v>0</v>
      </c>
      <c r="C4096">
        <v>0</v>
      </c>
      <c r="D4096">
        <v>1</v>
      </c>
      <c r="E4096">
        <v>6</v>
      </c>
      <c r="F4096">
        <v>6</v>
      </c>
    </row>
    <row r="4097" spans="1:6">
      <c r="A4097" t="s">
        <v>4994</v>
      </c>
      <c r="B4097">
        <v>0</v>
      </c>
      <c r="C4097">
        <v>0</v>
      </c>
      <c r="D4097">
        <v>1</v>
      </c>
      <c r="E4097">
        <v>6</v>
      </c>
      <c r="F4097">
        <v>6</v>
      </c>
    </row>
    <row r="4098" spans="1:6">
      <c r="A4098" t="s">
        <v>6009</v>
      </c>
      <c r="B4098">
        <v>0</v>
      </c>
      <c r="C4098">
        <v>0</v>
      </c>
      <c r="D4098">
        <v>1</v>
      </c>
      <c r="E4098">
        <v>6</v>
      </c>
      <c r="F4098">
        <v>6</v>
      </c>
    </row>
    <row r="4099" spans="1:6">
      <c r="A4099" t="s">
        <v>3623</v>
      </c>
      <c r="B4099">
        <v>1</v>
      </c>
      <c r="C4099">
        <v>5</v>
      </c>
      <c r="D4099">
        <v>3</v>
      </c>
      <c r="E4099">
        <v>5</v>
      </c>
      <c r="F4099">
        <v>11</v>
      </c>
    </row>
    <row r="4100" spans="1:6">
      <c r="A4100" t="s">
        <v>2149</v>
      </c>
      <c r="B4100">
        <v>1</v>
      </c>
      <c r="C4100">
        <v>2</v>
      </c>
      <c r="D4100">
        <v>3</v>
      </c>
      <c r="E4100">
        <v>5</v>
      </c>
      <c r="F4100">
        <v>9</v>
      </c>
    </row>
    <row r="4101" spans="1:6">
      <c r="A4101" t="s">
        <v>3923</v>
      </c>
      <c r="B4101">
        <v>1</v>
      </c>
      <c r="C4101">
        <v>2</v>
      </c>
      <c r="D4101">
        <v>3</v>
      </c>
      <c r="E4101">
        <v>5</v>
      </c>
      <c r="F4101">
        <v>8</v>
      </c>
    </row>
    <row r="4102" spans="1:6">
      <c r="A4102" t="s">
        <v>763</v>
      </c>
      <c r="B4102">
        <v>0</v>
      </c>
      <c r="C4102">
        <v>0</v>
      </c>
      <c r="D4102">
        <v>2</v>
      </c>
      <c r="E4102">
        <v>5</v>
      </c>
      <c r="F4102">
        <v>5</v>
      </c>
    </row>
    <row r="4103" spans="1:6">
      <c r="A4103" t="s">
        <v>6249</v>
      </c>
      <c r="B4103">
        <v>1</v>
      </c>
      <c r="C4103">
        <v>5</v>
      </c>
      <c r="D4103">
        <v>2</v>
      </c>
      <c r="E4103">
        <v>5</v>
      </c>
      <c r="F4103">
        <v>11</v>
      </c>
    </row>
    <row r="4104" spans="1:6">
      <c r="A4104" t="s">
        <v>1003</v>
      </c>
      <c r="B4104">
        <v>1</v>
      </c>
      <c r="C4104">
        <v>2</v>
      </c>
      <c r="D4104">
        <v>2</v>
      </c>
      <c r="E4104">
        <v>5</v>
      </c>
      <c r="F4104">
        <v>9</v>
      </c>
    </row>
    <row r="4105" spans="1:6">
      <c r="A4105" t="s">
        <v>1988</v>
      </c>
      <c r="B4105">
        <v>1</v>
      </c>
      <c r="C4105">
        <v>5</v>
      </c>
      <c r="D4105">
        <v>2</v>
      </c>
      <c r="E4105">
        <v>5</v>
      </c>
      <c r="F4105">
        <v>11</v>
      </c>
    </row>
    <row r="4106" spans="1:6">
      <c r="A4106" t="s">
        <v>758</v>
      </c>
      <c r="B4106">
        <v>1</v>
      </c>
      <c r="C4106">
        <v>12</v>
      </c>
      <c r="D4106">
        <v>2</v>
      </c>
      <c r="E4106">
        <v>5</v>
      </c>
      <c r="F4106">
        <v>17</v>
      </c>
    </row>
    <row r="4107" spans="1:6">
      <c r="A4107" t="s">
        <v>3109</v>
      </c>
      <c r="B4107">
        <v>0</v>
      </c>
      <c r="C4107">
        <v>0</v>
      </c>
      <c r="D4107">
        <v>1</v>
      </c>
      <c r="E4107">
        <v>5</v>
      </c>
      <c r="F4107">
        <v>5</v>
      </c>
    </row>
    <row r="4108" spans="1:6">
      <c r="A4108" t="s">
        <v>2362</v>
      </c>
      <c r="B4108">
        <v>1</v>
      </c>
      <c r="C4108">
        <v>5</v>
      </c>
      <c r="D4108">
        <v>1</v>
      </c>
      <c r="E4108">
        <v>5</v>
      </c>
      <c r="F4108">
        <v>12</v>
      </c>
    </row>
    <row r="4109" spans="1:6">
      <c r="A4109" t="s">
        <v>5760</v>
      </c>
      <c r="B4109">
        <v>0</v>
      </c>
      <c r="C4109">
        <v>0</v>
      </c>
      <c r="D4109">
        <v>1</v>
      </c>
      <c r="E4109">
        <v>5</v>
      </c>
      <c r="F4109">
        <v>5</v>
      </c>
    </row>
    <row r="4110" spans="1:6">
      <c r="A4110" t="s">
        <v>2056</v>
      </c>
      <c r="B4110">
        <v>0</v>
      </c>
      <c r="C4110">
        <v>0</v>
      </c>
      <c r="D4110">
        <v>1</v>
      </c>
      <c r="E4110">
        <v>5</v>
      </c>
      <c r="F4110">
        <v>6</v>
      </c>
    </row>
    <row r="4111" spans="1:6">
      <c r="A4111" t="s">
        <v>4984</v>
      </c>
      <c r="B4111">
        <v>0</v>
      </c>
      <c r="C4111">
        <v>0</v>
      </c>
      <c r="D4111">
        <v>1</v>
      </c>
      <c r="E4111">
        <v>5</v>
      </c>
      <c r="F4111">
        <v>5</v>
      </c>
    </row>
    <row r="4112" spans="1:6">
      <c r="A4112" t="s">
        <v>3413</v>
      </c>
      <c r="B4112">
        <v>1</v>
      </c>
      <c r="C4112">
        <v>1</v>
      </c>
      <c r="D4112">
        <v>1</v>
      </c>
      <c r="E4112">
        <v>5</v>
      </c>
      <c r="F4112">
        <v>6</v>
      </c>
    </row>
    <row r="4113" spans="1:6">
      <c r="A4113" t="s">
        <v>4187</v>
      </c>
      <c r="B4113">
        <v>0</v>
      </c>
      <c r="C4113">
        <v>0</v>
      </c>
      <c r="D4113">
        <v>1</v>
      </c>
      <c r="E4113">
        <v>5</v>
      </c>
      <c r="F4113">
        <v>5</v>
      </c>
    </row>
    <row r="4114" spans="1:6">
      <c r="A4114" t="s">
        <v>5814</v>
      </c>
      <c r="B4114">
        <v>0</v>
      </c>
      <c r="C4114">
        <v>0</v>
      </c>
      <c r="D4114">
        <v>1</v>
      </c>
      <c r="E4114">
        <v>5</v>
      </c>
      <c r="F4114">
        <v>5</v>
      </c>
    </row>
    <row r="4115" spans="1:6">
      <c r="A4115" t="s">
        <v>6180</v>
      </c>
      <c r="B4115">
        <v>1</v>
      </c>
      <c r="C4115">
        <v>2</v>
      </c>
      <c r="D4115">
        <v>2</v>
      </c>
      <c r="E4115">
        <v>4</v>
      </c>
      <c r="F4115">
        <v>8</v>
      </c>
    </row>
    <row r="4116" spans="1:6">
      <c r="A4116" t="s">
        <v>2800</v>
      </c>
      <c r="B4116">
        <v>1</v>
      </c>
      <c r="C4116">
        <v>1</v>
      </c>
      <c r="D4116">
        <v>2</v>
      </c>
      <c r="E4116">
        <v>4</v>
      </c>
      <c r="F4116">
        <v>7</v>
      </c>
    </row>
    <row r="4117" spans="1:6">
      <c r="A4117" t="s">
        <v>4510</v>
      </c>
      <c r="B4117">
        <v>0</v>
      </c>
      <c r="C4117">
        <v>0</v>
      </c>
      <c r="D4117">
        <v>1</v>
      </c>
      <c r="E4117">
        <v>4</v>
      </c>
      <c r="F4117">
        <v>4</v>
      </c>
    </row>
    <row r="4118" spans="1:6">
      <c r="A4118" t="s">
        <v>6131</v>
      </c>
      <c r="B4118">
        <v>0</v>
      </c>
      <c r="C4118">
        <v>0</v>
      </c>
      <c r="D4118">
        <v>1</v>
      </c>
      <c r="E4118">
        <v>4</v>
      </c>
      <c r="F4118">
        <v>4</v>
      </c>
    </row>
    <row r="4119" spans="1:6">
      <c r="A4119" t="s">
        <v>2315</v>
      </c>
      <c r="B4119">
        <v>0</v>
      </c>
      <c r="C4119">
        <v>0</v>
      </c>
      <c r="D4119">
        <v>1</v>
      </c>
      <c r="E4119">
        <v>4</v>
      </c>
      <c r="F4119">
        <v>4</v>
      </c>
    </row>
    <row r="4120" spans="1:6">
      <c r="A4120" t="s">
        <v>5128</v>
      </c>
      <c r="B4120">
        <v>0</v>
      </c>
      <c r="C4120">
        <v>0</v>
      </c>
      <c r="D4120">
        <v>1</v>
      </c>
      <c r="E4120">
        <v>4</v>
      </c>
      <c r="F4120">
        <v>4</v>
      </c>
    </row>
    <row r="4121" spans="1:6">
      <c r="A4121" t="s">
        <v>2730</v>
      </c>
      <c r="B4121">
        <v>1</v>
      </c>
      <c r="C4121">
        <v>3</v>
      </c>
      <c r="D4121">
        <v>1</v>
      </c>
      <c r="E4121">
        <v>4</v>
      </c>
      <c r="F4121">
        <v>8</v>
      </c>
    </row>
    <row r="4122" spans="1:6">
      <c r="A4122" t="s">
        <v>5472</v>
      </c>
      <c r="B4122">
        <v>0</v>
      </c>
      <c r="C4122">
        <v>0</v>
      </c>
      <c r="D4122">
        <v>2</v>
      </c>
      <c r="E4122">
        <v>3</v>
      </c>
      <c r="F4122">
        <v>3</v>
      </c>
    </row>
    <row r="4123" spans="1:6">
      <c r="A4123" t="s">
        <v>4928</v>
      </c>
      <c r="B4123">
        <v>0</v>
      </c>
      <c r="C4123">
        <v>0</v>
      </c>
      <c r="D4123">
        <v>2</v>
      </c>
      <c r="E4123">
        <v>3</v>
      </c>
      <c r="F4123">
        <v>3</v>
      </c>
    </row>
    <row r="4124" spans="1:6">
      <c r="A4124" t="s">
        <v>3353</v>
      </c>
      <c r="B4124">
        <v>0</v>
      </c>
      <c r="C4124">
        <v>0</v>
      </c>
      <c r="D4124">
        <v>2</v>
      </c>
      <c r="E4124">
        <v>3</v>
      </c>
      <c r="F4124">
        <v>3</v>
      </c>
    </row>
    <row r="4125" spans="1:6">
      <c r="A4125" t="s">
        <v>1130</v>
      </c>
      <c r="B4125">
        <v>1</v>
      </c>
      <c r="C4125">
        <v>2</v>
      </c>
      <c r="D4125">
        <v>2</v>
      </c>
      <c r="E4125">
        <v>3</v>
      </c>
      <c r="F4125">
        <v>6</v>
      </c>
    </row>
    <row r="4126" spans="1:6">
      <c r="A4126" t="s">
        <v>4758</v>
      </c>
      <c r="B4126">
        <v>0</v>
      </c>
      <c r="C4126">
        <v>0</v>
      </c>
      <c r="D4126">
        <v>2</v>
      </c>
      <c r="E4126">
        <v>3</v>
      </c>
      <c r="F4126">
        <v>3</v>
      </c>
    </row>
    <row r="4127" spans="1:6">
      <c r="A4127" t="s">
        <v>1496</v>
      </c>
      <c r="B4127">
        <v>1</v>
      </c>
      <c r="C4127">
        <v>2</v>
      </c>
      <c r="D4127">
        <v>2</v>
      </c>
      <c r="E4127">
        <v>3</v>
      </c>
      <c r="F4127">
        <v>6</v>
      </c>
    </row>
    <row r="4128" spans="1:6">
      <c r="A4128" t="s">
        <v>2312</v>
      </c>
      <c r="B4128">
        <v>0</v>
      </c>
      <c r="C4128">
        <v>0</v>
      </c>
      <c r="D4128">
        <v>2</v>
      </c>
      <c r="E4128">
        <v>3</v>
      </c>
      <c r="F4128">
        <v>3</v>
      </c>
    </row>
    <row r="4129" spans="1:6">
      <c r="A4129" t="s">
        <v>3885</v>
      </c>
      <c r="B4129">
        <v>0</v>
      </c>
      <c r="C4129">
        <v>0</v>
      </c>
      <c r="D4129">
        <v>1</v>
      </c>
      <c r="E4129">
        <v>3</v>
      </c>
      <c r="F4129">
        <v>3</v>
      </c>
    </row>
    <row r="4130" spans="1:6">
      <c r="A4130" t="s">
        <v>3709</v>
      </c>
      <c r="B4130">
        <v>1</v>
      </c>
      <c r="C4130">
        <v>7</v>
      </c>
      <c r="D4130">
        <v>1</v>
      </c>
      <c r="E4130">
        <v>3</v>
      </c>
      <c r="F4130">
        <v>12</v>
      </c>
    </row>
    <row r="4131" spans="1:6">
      <c r="A4131" t="s">
        <v>3156</v>
      </c>
      <c r="B4131">
        <v>1</v>
      </c>
      <c r="C4131">
        <v>1</v>
      </c>
      <c r="D4131">
        <v>1</v>
      </c>
      <c r="E4131">
        <v>3</v>
      </c>
      <c r="F4131">
        <v>5</v>
      </c>
    </row>
    <row r="4132" spans="1:6">
      <c r="A4132" t="s">
        <v>1152</v>
      </c>
      <c r="B4132">
        <v>0</v>
      </c>
      <c r="C4132">
        <v>0</v>
      </c>
      <c r="D4132">
        <v>1</v>
      </c>
      <c r="E4132">
        <v>3</v>
      </c>
      <c r="F4132">
        <v>3</v>
      </c>
    </row>
    <row r="4133" spans="1:6">
      <c r="A4133" t="s">
        <v>737</v>
      </c>
      <c r="B4133">
        <v>0</v>
      </c>
      <c r="C4133">
        <v>0</v>
      </c>
      <c r="D4133">
        <v>1</v>
      </c>
      <c r="E4133">
        <v>3</v>
      </c>
      <c r="F4133">
        <v>3</v>
      </c>
    </row>
    <row r="4134" spans="1:6">
      <c r="A4134" t="s">
        <v>1112</v>
      </c>
      <c r="B4134">
        <v>0</v>
      </c>
      <c r="C4134">
        <v>0</v>
      </c>
      <c r="D4134">
        <v>1</v>
      </c>
      <c r="E4134">
        <v>3</v>
      </c>
      <c r="F4134">
        <v>3</v>
      </c>
    </row>
    <row r="4135" spans="1:6">
      <c r="A4135" t="s">
        <v>6077</v>
      </c>
      <c r="B4135">
        <v>0</v>
      </c>
      <c r="C4135">
        <v>0</v>
      </c>
      <c r="D4135">
        <v>1</v>
      </c>
      <c r="E4135">
        <v>3</v>
      </c>
      <c r="F4135">
        <v>3</v>
      </c>
    </row>
    <row r="4136" spans="1:6">
      <c r="A4136" t="s">
        <v>1950</v>
      </c>
      <c r="B4136">
        <v>1</v>
      </c>
      <c r="C4136">
        <v>2</v>
      </c>
      <c r="D4136">
        <v>1</v>
      </c>
      <c r="E4136">
        <v>3</v>
      </c>
      <c r="F4136">
        <v>5</v>
      </c>
    </row>
    <row r="4137" spans="1:6">
      <c r="A4137" t="s">
        <v>5989</v>
      </c>
      <c r="B4137">
        <v>1</v>
      </c>
      <c r="C4137">
        <v>45</v>
      </c>
      <c r="D4137">
        <v>1</v>
      </c>
      <c r="E4137">
        <v>3</v>
      </c>
      <c r="F4137">
        <v>72</v>
      </c>
    </row>
    <row r="4138" spans="1:6">
      <c r="A4138" t="s">
        <v>5534</v>
      </c>
      <c r="B4138">
        <v>1</v>
      </c>
      <c r="C4138">
        <v>4</v>
      </c>
      <c r="D4138">
        <v>1</v>
      </c>
      <c r="E4138">
        <v>3</v>
      </c>
      <c r="F4138">
        <v>9</v>
      </c>
    </row>
    <row r="4139" spans="1:6">
      <c r="A4139" t="s">
        <v>3497</v>
      </c>
      <c r="B4139">
        <v>1</v>
      </c>
      <c r="C4139">
        <v>114</v>
      </c>
      <c r="D4139">
        <v>1</v>
      </c>
      <c r="E4139">
        <v>2</v>
      </c>
      <c r="F4139">
        <v>193</v>
      </c>
    </row>
    <row r="4140" spans="1:6">
      <c r="A4140" t="s">
        <v>5242</v>
      </c>
      <c r="B4140">
        <v>0</v>
      </c>
      <c r="C4140">
        <v>0</v>
      </c>
      <c r="D4140">
        <v>1</v>
      </c>
      <c r="E4140">
        <v>2</v>
      </c>
      <c r="F4140">
        <v>2</v>
      </c>
    </row>
    <row r="4141" spans="1:6">
      <c r="A4141" t="s">
        <v>4323</v>
      </c>
      <c r="B4141">
        <v>0</v>
      </c>
      <c r="C4141">
        <v>0</v>
      </c>
      <c r="D4141">
        <v>1</v>
      </c>
      <c r="E4141">
        <v>1</v>
      </c>
      <c r="F4141">
        <v>1</v>
      </c>
    </row>
    <row r="4142" spans="1:6">
      <c r="A4142" t="s">
        <v>5404</v>
      </c>
      <c r="B4142">
        <v>0</v>
      </c>
      <c r="C4142">
        <v>0</v>
      </c>
      <c r="D4142">
        <v>1</v>
      </c>
      <c r="E4142">
        <v>1</v>
      </c>
      <c r="F4142">
        <v>2</v>
      </c>
    </row>
    <row r="4143" spans="1:6">
      <c r="A4143" t="s">
        <v>3733</v>
      </c>
      <c r="B4143">
        <v>1</v>
      </c>
      <c r="C4143">
        <v>1</v>
      </c>
      <c r="D4143">
        <v>1</v>
      </c>
      <c r="E4143">
        <v>1</v>
      </c>
      <c r="F4143">
        <v>2</v>
      </c>
    </row>
    <row r="4144" spans="1:6">
      <c r="A4144" t="s">
        <v>1022</v>
      </c>
      <c r="B4144">
        <v>1</v>
      </c>
      <c r="C4144">
        <v>3</v>
      </c>
      <c r="D4144">
        <v>1</v>
      </c>
      <c r="E4144">
        <v>1</v>
      </c>
      <c r="F4144">
        <v>4</v>
      </c>
    </row>
    <row r="4145" spans="1:6">
      <c r="A4145" t="s">
        <v>4145</v>
      </c>
      <c r="B4145">
        <v>0</v>
      </c>
      <c r="C4145">
        <v>0</v>
      </c>
      <c r="D4145">
        <v>1</v>
      </c>
      <c r="E4145">
        <v>1</v>
      </c>
      <c r="F4145">
        <v>1</v>
      </c>
    </row>
    <row r="4146" spans="1:6">
      <c r="A4146" t="s">
        <v>5276</v>
      </c>
      <c r="B4146">
        <v>2</v>
      </c>
      <c r="C4146">
        <v>2888</v>
      </c>
      <c r="D4146">
        <v>0</v>
      </c>
      <c r="E4146">
        <v>0</v>
      </c>
      <c r="F4146">
        <v>4621</v>
      </c>
    </row>
    <row r="4147" spans="1:6">
      <c r="A4147" t="s">
        <v>2540</v>
      </c>
      <c r="B4147">
        <v>1</v>
      </c>
      <c r="C4147">
        <v>1129</v>
      </c>
      <c r="D4147">
        <v>0</v>
      </c>
      <c r="E4147">
        <v>0</v>
      </c>
      <c r="F4147">
        <v>1572</v>
      </c>
    </row>
    <row r="4148" spans="1:6">
      <c r="A4148" t="s">
        <v>3368</v>
      </c>
      <c r="B4148">
        <v>1</v>
      </c>
      <c r="C4148">
        <v>3647</v>
      </c>
      <c r="D4148">
        <v>0</v>
      </c>
      <c r="E4148">
        <v>0</v>
      </c>
      <c r="F4148">
        <v>5784</v>
      </c>
    </row>
    <row r="4149" spans="1:6">
      <c r="A4149" t="s">
        <v>2454</v>
      </c>
      <c r="B4149">
        <v>1</v>
      </c>
      <c r="C4149">
        <v>192</v>
      </c>
      <c r="D4149">
        <v>0</v>
      </c>
      <c r="E4149">
        <v>0</v>
      </c>
      <c r="F4149">
        <v>270</v>
      </c>
    </row>
    <row r="4150" spans="1:6">
      <c r="A4150" t="s">
        <v>2497</v>
      </c>
      <c r="B4150">
        <v>1</v>
      </c>
      <c r="C4150">
        <v>1359</v>
      </c>
      <c r="D4150">
        <v>0</v>
      </c>
      <c r="E4150">
        <v>0</v>
      </c>
      <c r="F4150">
        <v>2124</v>
      </c>
    </row>
    <row r="4151" spans="1:6">
      <c r="A4151" t="s">
        <v>308</v>
      </c>
      <c r="B4151">
        <v>1</v>
      </c>
      <c r="C4151">
        <v>218</v>
      </c>
      <c r="D4151">
        <v>0</v>
      </c>
      <c r="E4151">
        <v>0</v>
      </c>
      <c r="F4151">
        <v>273</v>
      </c>
    </row>
    <row r="4152" spans="1:6">
      <c r="A4152" t="s">
        <v>4328</v>
      </c>
      <c r="B4152">
        <v>0</v>
      </c>
      <c r="C4152">
        <v>0</v>
      </c>
      <c r="D4152">
        <v>0</v>
      </c>
      <c r="E4152">
        <v>0</v>
      </c>
      <c r="F4152">
        <v>1710</v>
      </c>
    </row>
    <row r="4153" spans="1:6">
      <c r="A4153" t="s">
        <v>5028</v>
      </c>
      <c r="B4153">
        <v>1</v>
      </c>
      <c r="C4153">
        <v>5396</v>
      </c>
      <c r="D4153">
        <v>0</v>
      </c>
      <c r="E4153">
        <v>0</v>
      </c>
      <c r="F4153">
        <v>8780</v>
      </c>
    </row>
    <row r="4154" spans="1:6">
      <c r="A4154" t="s">
        <v>2562</v>
      </c>
      <c r="B4154">
        <v>2</v>
      </c>
      <c r="C4154">
        <v>587</v>
      </c>
      <c r="D4154">
        <v>0</v>
      </c>
      <c r="E4154">
        <v>0</v>
      </c>
      <c r="F4154">
        <v>949</v>
      </c>
    </row>
    <row r="4155" spans="1:6">
      <c r="A4155" t="s">
        <v>3601</v>
      </c>
      <c r="B4155">
        <v>1</v>
      </c>
      <c r="C4155">
        <v>3783</v>
      </c>
      <c r="D4155">
        <v>0</v>
      </c>
      <c r="E4155">
        <v>0</v>
      </c>
      <c r="F4155">
        <v>6180</v>
      </c>
    </row>
    <row r="4156" spans="1:6">
      <c r="A4156" t="s">
        <v>2148</v>
      </c>
      <c r="B4156">
        <v>1</v>
      </c>
      <c r="C4156">
        <v>3456</v>
      </c>
      <c r="D4156">
        <v>0</v>
      </c>
      <c r="E4156">
        <v>0</v>
      </c>
      <c r="F4156">
        <v>5648</v>
      </c>
    </row>
    <row r="4157" spans="1:6">
      <c r="A4157" t="s">
        <v>4087</v>
      </c>
      <c r="B4157">
        <v>1</v>
      </c>
      <c r="C4157">
        <v>3250</v>
      </c>
      <c r="D4157">
        <v>0</v>
      </c>
      <c r="E4157">
        <v>0</v>
      </c>
      <c r="F4157">
        <v>4434</v>
      </c>
    </row>
    <row r="4158" spans="1:6">
      <c r="A4158" t="s">
        <v>1327</v>
      </c>
      <c r="B4158">
        <v>1</v>
      </c>
      <c r="C4158">
        <v>683</v>
      </c>
      <c r="D4158">
        <v>0</v>
      </c>
      <c r="E4158">
        <v>0</v>
      </c>
      <c r="F4158">
        <v>952</v>
      </c>
    </row>
    <row r="4159" spans="1:6">
      <c r="A4159" t="s">
        <v>6191</v>
      </c>
      <c r="B4159">
        <v>1</v>
      </c>
      <c r="C4159">
        <v>1332</v>
      </c>
      <c r="D4159">
        <v>0</v>
      </c>
      <c r="E4159">
        <v>0</v>
      </c>
      <c r="F4159">
        <v>2452</v>
      </c>
    </row>
    <row r="4160" spans="1:6">
      <c r="A4160" t="s">
        <v>5510</v>
      </c>
      <c r="B4160">
        <v>1</v>
      </c>
      <c r="C4160">
        <v>13514</v>
      </c>
      <c r="D4160">
        <v>0</v>
      </c>
      <c r="E4160">
        <v>0</v>
      </c>
      <c r="F4160">
        <v>20975</v>
      </c>
    </row>
    <row r="4161" spans="1:6">
      <c r="A4161" t="s">
        <v>3371</v>
      </c>
      <c r="B4161">
        <v>1</v>
      </c>
      <c r="C4161">
        <v>398</v>
      </c>
      <c r="D4161">
        <v>0</v>
      </c>
      <c r="E4161">
        <v>0</v>
      </c>
      <c r="F4161">
        <v>507</v>
      </c>
    </row>
    <row r="4162" spans="1:6">
      <c r="A4162" t="s">
        <v>4386</v>
      </c>
      <c r="B4162">
        <v>1</v>
      </c>
      <c r="C4162">
        <v>816</v>
      </c>
      <c r="D4162">
        <v>0</v>
      </c>
      <c r="E4162">
        <v>0</v>
      </c>
      <c r="F4162">
        <v>1054</v>
      </c>
    </row>
    <row r="4163" spans="1:6">
      <c r="A4163" t="s">
        <v>3453</v>
      </c>
      <c r="B4163">
        <v>1</v>
      </c>
      <c r="C4163">
        <v>6014</v>
      </c>
      <c r="D4163">
        <v>0</v>
      </c>
      <c r="E4163">
        <v>0</v>
      </c>
      <c r="F4163">
        <v>9760</v>
      </c>
    </row>
    <row r="4164" spans="1:6">
      <c r="A4164" t="s">
        <v>2964</v>
      </c>
      <c r="B4164">
        <v>1</v>
      </c>
      <c r="C4164">
        <v>1237</v>
      </c>
      <c r="D4164">
        <v>0</v>
      </c>
      <c r="E4164">
        <v>0</v>
      </c>
      <c r="F4164">
        <v>2096</v>
      </c>
    </row>
    <row r="4165" spans="1:6">
      <c r="A4165" t="s">
        <v>4275</v>
      </c>
      <c r="B4165">
        <v>1</v>
      </c>
      <c r="C4165">
        <v>1729</v>
      </c>
      <c r="D4165">
        <v>0</v>
      </c>
      <c r="E4165">
        <v>0</v>
      </c>
      <c r="F4165">
        <v>2620</v>
      </c>
    </row>
    <row r="4166" spans="1:6">
      <c r="A4166" t="s">
        <v>4528</v>
      </c>
      <c r="B4166">
        <v>1</v>
      </c>
      <c r="C4166">
        <v>487</v>
      </c>
      <c r="D4166">
        <v>0</v>
      </c>
      <c r="E4166">
        <v>0</v>
      </c>
      <c r="F4166">
        <v>836</v>
      </c>
    </row>
    <row r="4167" spans="1:6">
      <c r="A4167" t="s">
        <v>1195</v>
      </c>
      <c r="B4167">
        <v>1</v>
      </c>
      <c r="C4167">
        <v>2429</v>
      </c>
      <c r="D4167">
        <v>0</v>
      </c>
      <c r="E4167">
        <v>0</v>
      </c>
      <c r="F4167">
        <v>3278</v>
      </c>
    </row>
    <row r="4168" spans="1:6">
      <c r="A4168" t="s">
        <v>1799</v>
      </c>
      <c r="B4168">
        <v>1</v>
      </c>
      <c r="C4168">
        <v>1889</v>
      </c>
      <c r="D4168">
        <v>0</v>
      </c>
      <c r="E4168">
        <v>0</v>
      </c>
      <c r="F4168">
        <v>3603</v>
      </c>
    </row>
    <row r="4169" spans="1:6">
      <c r="A4169" t="s">
        <v>276</v>
      </c>
      <c r="B4169">
        <v>2</v>
      </c>
      <c r="C4169">
        <v>1432</v>
      </c>
      <c r="D4169">
        <v>0</v>
      </c>
      <c r="E4169">
        <v>0</v>
      </c>
      <c r="F4169">
        <v>2724</v>
      </c>
    </row>
    <row r="4170" spans="1:6">
      <c r="A4170" t="s">
        <v>354</v>
      </c>
      <c r="B4170">
        <v>1</v>
      </c>
      <c r="C4170">
        <v>1990</v>
      </c>
      <c r="D4170">
        <v>0</v>
      </c>
      <c r="E4170">
        <v>0</v>
      </c>
      <c r="F4170">
        <v>4113</v>
      </c>
    </row>
    <row r="4171" spans="1:6">
      <c r="A4171" t="s">
        <v>2242</v>
      </c>
      <c r="B4171">
        <v>2</v>
      </c>
      <c r="C4171">
        <v>115</v>
      </c>
      <c r="D4171">
        <v>0</v>
      </c>
      <c r="E4171">
        <v>0</v>
      </c>
      <c r="F4171">
        <v>157</v>
      </c>
    </row>
    <row r="4172" spans="1:6">
      <c r="A4172" t="s">
        <v>326</v>
      </c>
      <c r="B4172">
        <v>2</v>
      </c>
      <c r="C4172">
        <v>1799</v>
      </c>
      <c r="D4172">
        <v>0</v>
      </c>
      <c r="E4172">
        <v>0</v>
      </c>
      <c r="F4172">
        <v>3081</v>
      </c>
    </row>
    <row r="4173" spans="1:6">
      <c r="A4173" t="s">
        <v>2998</v>
      </c>
      <c r="B4173">
        <v>1</v>
      </c>
      <c r="C4173">
        <v>1094</v>
      </c>
      <c r="D4173">
        <v>0</v>
      </c>
      <c r="E4173">
        <v>0</v>
      </c>
      <c r="F4173">
        <v>1696</v>
      </c>
    </row>
    <row r="4174" spans="1:6">
      <c r="A4174" t="s">
        <v>3704</v>
      </c>
      <c r="B4174">
        <v>1</v>
      </c>
      <c r="C4174">
        <v>2283</v>
      </c>
      <c r="D4174">
        <v>0</v>
      </c>
      <c r="E4174">
        <v>0</v>
      </c>
      <c r="F4174">
        <v>3897</v>
      </c>
    </row>
    <row r="4175" spans="1:6">
      <c r="A4175" t="s">
        <v>1081</v>
      </c>
      <c r="B4175">
        <v>1</v>
      </c>
      <c r="C4175">
        <v>1603</v>
      </c>
      <c r="D4175">
        <v>0</v>
      </c>
      <c r="E4175">
        <v>0</v>
      </c>
      <c r="F4175">
        <v>2889</v>
      </c>
    </row>
    <row r="4176" spans="1:6">
      <c r="A4176" t="s">
        <v>5373</v>
      </c>
      <c r="B4176">
        <v>1</v>
      </c>
      <c r="C4176">
        <v>6890</v>
      </c>
      <c r="D4176">
        <v>0</v>
      </c>
      <c r="E4176">
        <v>0</v>
      </c>
      <c r="F4176">
        <v>10994</v>
      </c>
    </row>
    <row r="4177" spans="1:6">
      <c r="A4177" t="s">
        <v>325</v>
      </c>
      <c r="B4177">
        <v>1</v>
      </c>
      <c r="C4177">
        <v>926</v>
      </c>
      <c r="D4177">
        <v>0</v>
      </c>
      <c r="E4177">
        <v>0</v>
      </c>
      <c r="F4177">
        <v>1422</v>
      </c>
    </row>
    <row r="4178" spans="1:6">
      <c r="A4178" t="s">
        <v>2649</v>
      </c>
      <c r="B4178">
        <v>1</v>
      </c>
      <c r="C4178">
        <v>1690</v>
      </c>
      <c r="D4178">
        <v>0</v>
      </c>
      <c r="E4178">
        <v>0</v>
      </c>
      <c r="F4178">
        <v>3374</v>
      </c>
    </row>
    <row r="4179" spans="1:6">
      <c r="A4179" t="s">
        <v>1785</v>
      </c>
      <c r="B4179">
        <v>1</v>
      </c>
      <c r="C4179">
        <v>9776</v>
      </c>
      <c r="D4179">
        <v>0</v>
      </c>
      <c r="E4179">
        <v>0</v>
      </c>
      <c r="F4179">
        <v>13742</v>
      </c>
    </row>
    <row r="4180" spans="1:6">
      <c r="A4180" t="s">
        <v>5681</v>
      </c>
      <c r="B4180">
        <v>1</v>
      </c>
      <c r="C4180">
        <v>1178</v>
      </c>
      <c r="D4180">
        <v>0</v>
      </c>
      <c r="E4180">
        <v>0</v>
      </c>
      <c r="F4180">
        <v>1535</v>
      </c>
    </row>
    <row r="4181" spans="1:6">
      <c r="A4181" t="s">
        <v>2292</v>
      </c>
      <c r="B4181">
        <v>1</v>
      </c>
      <c r="C4181">
        <v>3128</v>
      </c>
      <c r="D4181">
        <v>0</v>
      </c>
      <c r="E4181">
        <v>0</v>
      </c>
      <c r="F4181">
        <v>5248</v>
      </c>
    </row>
    <row r="4182" spans="1:6">
      <c r="A4182" t="s">
        <v>6163</v>
      </c>
      <c r="B4182">
        <v>1</v>
      </c>
      <c r="C4182">
        <v>1524</v>
      </c>
      <c r="D4182">
        <v>0</v>
      </c>
      <c r="E4182">
        <v>0</v>
      </c>
      <c r="F4182">
        <v>3090</v>
      </c>
    </row>
    <row r="4183" spans="1:6">
      <c r="A4183" t="s">
        <v>3463</v>
      </c>
      <c r="B4183">
        <v>1</v>
      </c>
      <c r="C4183">
        <v>3935</v>
      </c>
      <c r="D4183">
        <v>0</v>
      </c>
      <c r="E4183">
        <v>0</v>
      </c>
      <c r="F4183">
        <v>8063</v>
      </c>
    </row>
    <row r="4184" spans="1:6">
      <c r="A4184" t="s">
        <v>1458</v>
      </c>
      <c r="B4184">
        <v>1</v>
      </c>
      <c r="C4184">
        <v>293</v>
      </c>
      <c r="D4184">
        <v>0</v>
      </c>
      <c r="E4184">
        <v>0</v>
      </c>
      <c r="F4184">
        <v>477</v>
      </c>
    </row>
    <row r="4185" spans="1:6">
      <c r="A4185" t="s">
        <v>4656</v>
      </c>
      <c r="B4185">
        <v>1</v>
      </c>
      <c r="C4185">
        <v>2557</v>
      </c>
      <c r="D4185">
        <v>0</v>
      </c>
      <c r="E4185">
        <v>0</v>
      </c>
      <c r="F4185">
        <v>4112</v>
      </c>
    </row>
    <row r="4186" spans="1:6">
      <c r="A4186" t="s">
        <v>4111</v>
      </c>
      <c r="B4186">
        <v>1</v>
      </c>
      <c r="C4186">
        <v>6935</v>
      </c>
      <c r="D4186">
        <v>0</v>
      </c>
      <c r="E4186">
        <v>0</v>
      </c>
      <c r="F4186">
        <v>9500</v>
      </c>
    </row>
    <row r="4187" spans="1:6">
      <c r="A4187" t="s">
        <v>2177</v>
      </c>
      <c r="B4187">
        <v>1</v>
      </c>
      <c r="C4187">
        <v>419</v>
      </c>
      <c r="D4187">
        <v>0</v>
      </c>
      <c r="E4187">
        <v>0</v>
      </c>
      <c r="F4187">
        <v>855</v>
      </c>
    </row>
    <row r="4188" spans="1:6">
      <c r="A4188" t="s">
        <v>4875</v>
      </c>
      <c r="B4188">
        <v>1</v>
      </c>
      <c r="C4188">
        <v>2100</v>
      </c>
      <c r="D4188">
        <v>0</v>
      </c>
      <c r="E4188">
        <v>0</v>
      </c>
      <c r="F4188">
        <v>3537</v>
      </c>
    </row>
    <row r="4189" spans="1:6">
      <c r="A4189" t="s">
        <v>1402</v>
      </c>
      <c r="B4189">
        <v>1</v>
      </c>
      <c r="C4189">
        <v>4262</v>
      </c>
      <c r="D4189">
        <v>0</v>
      </c>
      <c r="E4189">
        <v>0</v>
      </c>
      <c r="F4189">
        <v>6484</v>
      </c>
    </row>
    <row r="4190" spans="1:6">
      <c r="A4190" t="s">
        <v>5265</v>
      </c>
      <c r="B4190">
        <v>1</v>
      </c>
      <c r="C4190">
        <v>1301</v>
      </c>
      <c r="D4190">
        <v>0</v>
      </c>
      <c r="E4190">
        <v>0</v>
      </c>
      <c r="F4190">
        <v>2245</v>
      </c>
    </row>
    <row r="4191" spans="1:6">
      <c r="A4191" t="s">
        <v>5569</v>
      </c>
      <c r="B4191">
        <v>2</v>
      </c>
      <c r="C4191">
        <v>983</v>
      </c>
      <c r="D4191">
        <v>0</v>
      </c>
      <c r="E4191">
        <v>0</v>
      </c>
      <c r="F4191">
        <v>1887</v>
      </c>
    </row>
    <row r="4192" spans="1:6">
      <c r="A4192" t="s">
        <v>2754</v>
      </c>
      <c r="B4192">
        <v>1</v>
      </c>
      <c r="C4192">
        <v>5260</v>
      </c>
      <c r="D4192">
        <v>0</v>
      </c>
      <c r="E4192">
        <v>0</v>
      </c>
      <c r="F4192">
        <v>8994</v>
      </c>
    </row>
    <row r="4193" spans="1:6">
      <c r="A4193" t="s">
        <v>5170</v>
      </c>
      <c r="B4193">
        <v>1</v>
      </c>
      <c r="C4193">
        <v>4526</v>
      </c>
      <c r="D4193">
        <v>0</v>
      </c>
      <c r="E4193">
        <v>0</v>
      </c>
      <c r="F4193">
        <v>7237</v>
      </c>
    </row>
    <row r="4194" spans="1:6">
      <c r="A4194" t="s">
        <v>1790</v>
      </c>
      <c r="B4194">
        <v>1</v>
      </c>
      <c r="C4194">
        <v>7503</v>
      </c>
      <c r="D4194">
        <v>0</v>
      </c>
      <c r="E4194">
        <v>0</v>
      </c>
      <c r="F4194">
        <v>12221</v>
      </c>
    </row>
    <row r="4195" spans="1:6">
      <c r="A4195" t="s">
        <v>5618</v>
      </c>
      <c r="B4195">
        <v>1</v>
      </c>
      <c r="C4195">
        <v>478</v>
      </c>
      <c r="D4195">
        <v>0</v>
      </c>
      <c r="E4195">
        <v>0</v>
      </c>
      <c r="F4195">
        <v>1076</v>
      </c>
    </row>
    <row r="4196" spans="1:6">
      <c r="A4196" t="s">
        <v>5908</v>
      </c>
      <c r="B4196">
        <v>1</v>
      </c>
      <c r="C4196">
        <v>2371</v>
      </c>
      <c r="D4196">
        <v>0</v>
      </c>
      <c r="E4196">
        <v>0</v>
      </c>
      <c r="F4196">
        <v>3127</v>
      </c>
    </row>
    <row r="4197" spans="1:6">
      <c r="A4197" t="s">
        <v>4538</v>
      </c>
      <c r="B4197">
        <v>0</v>
      </c>
      <c r="C4197">
        <v>0</v>
      </c>
      <c r="D4197">
        <v>0</v>
      </c>
      <c r="E4197">
        <v>0</v>
      </c>
      <c r="F4197">
        <v>12480</v>
      </c>
    </row>
    <row r="4198" spans="1:6">
      <c r="A4198" t="s">
        <v>270</v>
      </c>
      <c r="B4198">
        <v>1</v>
      </c>
      <c r="C4198">
        <v>1119</v>
      </c>
      <c r="D4198">
        <v>0</v>
      </c>
      <c r="E4198">
        <v>0</v>
      </c>
      <c r="F4198">
        <v>1815</v>
      </c>
    </row>
    <row r="4199" spans="1:6">
      <c r="A4199" t="s">
        <v>5623</v>
      </c>
      <c r="B4199">
        <v>1</v>
      </c>
      <c r="C4199">
        <v>2034</v>
      </c>
      <c r="D4199">
        <v>0</v>
      </c>
      <c r="E4199">
        <v>0</v>
      </c>
      <c r="F4199">
        <v>3487</v>
      </c>
    </row>
    <row r="4200" spans="1:6">
      <c r="A4200" t="s">
        <v>5529</v>
      </c>
      <c r="B4200">
        <v>2</v>
      </c>
      <c r="C4200">
        <v>1735</v>
      </c>
      <c r="D4200">
        <v>0</v>
      </c>
      <c r="E4200">
        <v>0</v>
      </c>
      <c r="F4200">
        <v>3529</v>
      </c>
    </row>
    <row r="4201" spans="1:6">
      <c r="A4201" t="s">
        <v>2002</v>
      </c>
      <c r="B4201">
        <v>2</v>
      </c>
      <c r="C4201">
        <v>2435</v>
      </c>
      <c r="D4201">
        <v>0</v>
      </c>
      <c r="E4201">
        <v>0</v>
      </c>
      <c r="F4201">
        <v>4097</v>
      </c>
    </row>
    <row r="4202" spans="1:6">
      <c r="A4202" t="s">
        <v>6124</v>
      </c>
      <c r="B4202">
        <v>1</v>
      </c>
      <c r="C4202">
        <v>6280</v>
      </c>
      <c r="D4202">
        <v>0</v>
      </c>
      <c r="E4202">
        <v>0</v>
      </c>
      <c r="F4202">
        <v>11963</v>
      </c>
    </row>
    <row r="4203" spans="1:6">
      <c r="A4203" t="s">
        <v>2460</v>
      </c>
      <c r="B4203">
        <v>1</v>
      </c>
      <c r="C4203">
        <v>913</v>
      </c>
      <c r="D4203">
        <v>0</v>
      </c>
      <c r="E4203">
        <v>0</v>
      </c>
      <c r="F4203">
        <v>1482</v>
      </c>
    </row>
    <row r="4204" spans="1:6">
      <c r="A4204" t="s">
        <v>1979</v>
      </c>
      <c r="B4204">
        <v>1</v>
      </c>
      <c r="C4204">
        <v>3861</v>
      </c>
      <c r="D4204">
        <v>0</v>
      </c>
      <c r="E4204">
        <v>0</v>
      </c>
      <c r="F4204">
        <v>5415</v>
      </c>
    </row>
    <row r="4205" spans="1:6">
      <c r="A4205" t="s">
        <v>4130</v>
      </c>
      <c r="B4205">
        <v>1</v>
      </c>
      <c r="C4205">
        <v>3568</v>
      </c>
      <c r="D4205">
        <v>0</v>
      </c>
      <c r="E4205">
        <v>0</v>
      </c>
      <c r="F4205">
        <v>5849</v>
      </c>
    </row>
    <row r="4206" spans="1:6">
      <c r="A4206" t="s">
        <v>925</v>
      </c>
      <c r="B4206">
        <v>1</v>
      </c>
      <c r="C4206">
        <v>220</v>
      </c>
      <c r="D4206">
        <v>0</v>
      </c>
      <c r="E4206">
        <v>0</v>
      </c>
      <c r="F4206">
        <v>461</v>
      </c>
    </row>
    <row r="4207" spans="1:6">
      <c r="A4207" t="s">
        <v>5553</v>
      </c>
      <c r="B4207">
        <v>1</v>
      </c>
      <c r="C4207">
        <v>5973</v>
      </c>
      <c r="D4207">
        <v>0</v>
      </c>
      <c r="E4207">
        <v>0</v>
      </c>
      <c r="F4207">
        <v>8372</v>
      </c>
    </row>
    <row r="4208" spans="1:6">
      <c r="A4208" t="s">
        <v>3694</v>
      </c>
      <c r="B4208">
        <v>1</v>
      </c>
      <c r="C4208">
        <v>2989</v>
      </c>
      <c r="D4208">
        <v>0</v>
      </c>
      <c r="E4208">
        <v>0</v>
      </c>
      <c r="F4208">
        <v>4860</v>
      </c>
    </row>
    <row r="4209" spans="1:6">
      <c r="A4209" t="s">
        <v>3365</v>
      </c>
      <c r="B4209">
        <v>1</v>
      </c>
      <c r="C4209">
        <v>916</v>
      </c>
      <c r="D4209">
        <v>0</v>
      </c>
      <c r="E4209">
        <v>0</v>
      </c>
      <c r="F4209">
        <v>1773</v>
      </c>
    </row>
    <row r="4210" spans="1:6">
      <c r="A4210" t="s">
        <v>2955</v>
      </c>
      <c r="B4210">
        <v>1</v>
      </c>
      <c r="C4210">
        <v>6930</v>
      </c>
      <c r="D4210">
        <v>0</v>
      </c>
      <c r="E4210">
        <v>0</v>
      </c>
      <c r="F4210">
        <v>11677</v>
      </c>
    </row>
    <row r="4211" spans="1:6">
      <c r="A4211" t="s">
        <v>5473</v>
      </c>
      <c r="B4211">
        <v>1</v>
      </c>
      <c r="C4211">
        <v>2043</v>
      </c>
      <c r="D4211">
        <v>0</v>
      </c>
      <c r="E4211">
        <v>0</v>
      </c>
      <c r="F4211">
        <v>5459</v>
      </c>
    </row>
    <row r="4212" spans="1:6">
      <c r="A4212" t="s">
        <v>247</v>
      </c>
      <c r="B4212">
        <v>1</v>
      </c>
      <c r="C4212">
        <v>1677</v>
      </c>
      <c r="D4212">
        <v>0</v>
      </c>
      <c r="E4212">
        <v>0</v>
      </c>
      <c r="F4212">
        <v>8073</v>
      </c>
    </row>
    <row r="4213" spans="1:6">
      <c r="A4213" t="s">
        <v>4813</v>
      </c>
      <c r="B4213">
        <v>1</v>
      </c>
      <c r="C4213">
        <v>67</v>
      </c>
      <c r="D4213">
        <v>0</v>
      </c>
      <c r="E4213">
        <v>0</v>
      </c>
      <c r="F4213">
        <v>79</v>
      </c>
    </row>
    <row r="4214" spans="1:6">
      <c r="A4214" t="s">
        <v>1976</v>
      </c>
      <c r="B4214">
        <v>1</v>
      </c>
      <c r="C4214">
        <v>32</v>
      </c>
      <c r="D4214">
        <v>0</v>
      </c>
      <c r="E4214">
        <v>0</v>
      </c>
      <c r="F4214">
        <v>48</v>
      </c>
    </row>
    <row r="4215" spans="1:6">
      <c r="A4215" t="s">
        <v>3943</v>
      </c>
      <c r="B4215">
        <v>1</v>
      </c>
      <c r="C4215">
        <v>80</v>
      </c>
      <c r="D4215">
        <v>0</v>
      </c>
      <c r="E4215">
        <v>0</v>
      </c>
      <c r="F4215">
        <v>105</v>
      </c>
    </row>
    <row r="4216" spans="1:6">
      <c r="A4216" t="s">
        <v>1968</v>
      </c>
      <c r="B4216">
        <v>1</v>
      </c>
      <c r="C4216">
        <v>2630</v>
      </c>
      <c r="D4216">
        <v>0</v>
      </c>
      <c r="E4216">
        <v>0</v>
      </c>
      <c r="F4216">
        <v>4310</v>
      </c>
    </row>
    <row r="4217" spans="1:6">
      <c r="A4217" t="s">
        <v>2227</v>
      </c>
      <c r="B4217">
        <v>1</v>
      </c>
      <c r="C4217">
        <v>41</v>
      </c>
      <c r="D4217">
        <v>0</v>
      </c>
      <c r="E4217">
        <v>0</v>
      </c>
      <c r="F4217">
        <v>52</v>
      </c>
    </row>
    <row r="4218" spans="1:6">
      <c r="A4218" t="s">
        <v>1137</v>
      </c>
      <c r="B4218">
        <v>1</v>
      </c>
      <c r="C4218">
        <v>59</v>
      </c>
      <c r="D4218">
        <v>0</v>
      </c>
      <c r="E4218">
        <v>0</v>
      </c>
      <c r="F4218">
        <v>78</v>
      </c>
    </row>
    <row r="4219" spans="1:6">
      <c r="A4219" t="s">
        <v>3236</v>
      </c>
      <c r="B4219">
        <v>1</v>
      </c>
      <c r="C4219">
        <v>14</v>
      </c>
      <c r="D4219">
        <v>0</v>
      </c>
      <c r="E4219">
        <v>0</v>
      </c>
      <c r="F4219">
        <v>16</v>
      </c>
    </row>
    <row r="4220" spans="1:6">
      <c r="A4220" t="s">
        <v>4698</v>
      </c>
      <c r="B4220">
        <v>1</v>
      </c>
      <c r="C4220">
        <v>126</v>
      </c>
      <c r="D4220">
        <v>0</v>
      </c>
      <c r="E4220">
        <v>0</v>
      </c>
      <c r="F4220">
        <v>154</v>
      </c>
    </row>
    <row r="4221" spans="1:6">
      <c r="A4221" t="s">
        <v>4979</v>
      </c>
      <c r="B4221">
        <v>1</v>
      </c>
      <c r="C4221">
        <v>1186</v>
      </c>
      <c r="D4221">
        <v>0</v>
      </c>
      <c r="E4221">
        <v>0</v>
      </c>
      <c r="F4221">
        <v>1498</v>
      </c>
    </row>
    <row r="4222" spans="1:6">
      <c r="A4222" t="s">
        <v>4562</v>
      </c>
      <c r="B4222">
        <v>1</v>
      </c>
      <c r="C4222">
        <v>17</v>
      </c>
      <c r="D4222">
        <v>0</v>
      </c>
      <c r="E4222">
        <v>0</v>
      </c>
      <c r="F4222">
        <v>28</v>
      </c>
    </row>
    <row r="4223" spans="1:6">
      <c r="A4223" t="s">
        <v>2532</v>
      </c>
      <c r="B4223">
        <v>1</v>
      </c>
      <c r="C4223">
        <v>531</v>
      </c>
      <c r="D4223">
        <v>0</v>
      </c>
      <c r="E4223">
        <v>0</v>
      </c>
      <c r="F4223">
        <v>745</v>
      </c>
    </row>
    <row r="4224" spans="1:6">
      <c r="A4224" t="s">
        <v>3918</v>
      </c>
      <c r="B4224">
        <v>1</v>
      </c>
      <c r="C4224">
        <v>196</v>
      </c>
      <c r="D4224">
        <v>0</v>
      </c>
      <c r="E4224">
        <v>0</v>
      </c>
      <c r="F4224">
        <v>244</v>
      </c>
    </row>
    <row r="4225" spans="1:6">
      <c r="A4225" t="s">
        <v>1361</v>
      </c>
      <c r="B4225">
        <v>1</v>
      </c>
      <c r="C4225">
        <v>104</v>
      </c>
      <c r="D4225">
        <v>0</v>
      </c>
      <c r="E4225">
        <v>0</v>
      </c>
      <c r="F4225">
        <v>151</v>
      </c>
    </row>
    <row r="4226" spans="1:6">
      <c r="A4226" t="s">
        <v>4141</v>
      </c>
      <c r="B4226">
        <v>1</v>
      </c>
      <c r="C4226">
        <v>37</v>
      </c>
      <c r="D4226">
        <v>0</v>
      </c>
      <c r="E4226">
        <v>0</v>
      </c>
      <c r="F4226">
        <v>46</v>
      </c>
    </row>
    <row r="4227" spans="1:6">
      <c r="A4227" t="s">
        <v>3308</v>
      </c>
      <c r="B4227">
        <v>1</v>
      </c>
      <c r="C4227">
        <v>67</v>
      </c>
      <c r="D4227">
        <v>0</v>
      </c>
      <c r="E4227">
        <v>0</v>
      </c>
      <c r="F4227">
        <v>93</v>
      </c>
    </row>
    <row r="4228" spans="1:6">
      <c r="A4228" t="s">
        <v>5742</v>
      </c>
      <c r="B4228">
        <v>1</v>
      </c>
      <c r="C4228">
        <v>2928</v>
      </c>
      <c r="D4228">
        <v>0</v>
      </c>
      <c r="E4228">
        <v>0</v>
      </c>
      <c r="F4228">
        <v>3783</v>
      </c>
    </row>
    <row r="4229" spans="1:6">
      <c r="A4229" t="s">
        <v>5625</v>
      </c>
      <c r="B4229">
        <v>1</v>
      </c>
      <c r="C4229">
        <v>120</v>
      </c>
      <c r="D4229">
        <v>0</v>
      </c>
      <c r="E4229">
        <v>0</v>
      </c>
      <c r="F4229">
        <v>166</v>
      </c>
    </row>
    <row r="4230" spans="1:6">
      <c r="A4230" t="s">
        <v>5380</v>
      </c>
      <c r="B4230">
        <v>1</v>
      </c>
      <c r="C4230">
        <v>1900</v>
      </c>
      <c r="D4230">
        <v>0</v>
      </c>
      <c r="E4230">
        <v>0</v>
      </c>
      <c r="F4230">
        <v>5056</v>
      </c>
    </row>
    <row r="4231" spans="1:6">
      <c r="A4231" t="s">
        <v>1243</v>
      </c>
      <c r="B4231">
        <v>1</v>
      </c>
      <c r="C4231">
        <v>101</v>
      </c>
      <c r="D4231">
        <v>0</v>
      </c>
      <c r="E4231">
        <v>0</v>
      </c>
      <c r="F4231">
        <v>129</v>
      </c>
    </row>
    <row r="4232" spans="1:6">
      <c r="A4232" t="s">
        <v>3608</v>
      </c>
      <c r="B4232">
        <v>1</v>
      </c>
      <c r="C4232">
        <v>67</v>
      </c>
      <c r="D4232">
        <v>0</v>
      </c>
      <c r="E4232">
        <v>0</v>
      </c>
      <c r="F4232">
        <v>82</v>
      </c>
    </row>
    <row r="4233" spans="1:6">
      <c r="A4233" t="s">
        <v>2828</v>
      </c>
      <c r="B4233">
        <v>1</v>
      </c>
      <c r="C4233">
        <v>23</v>
      </c>
      <c r="D4233">
        <v>0</v>
      </c>
      <c r="E4233">
        <v>0</v>
      </c>
      <c r="F4233">
        <v>91</v>
      </c>
    </row>
    <row r="4234" spans="1:6">
      <c r="A4234" t="s">
        <v>3116</v>
      </c>
      <c r="B4234">
        <v>1</v>
      </c>
      <c r="C4234">
        <v>20</v>
      </c>
      <c r="D4234">
        <v>0</v>
      </c>
      <c r="E4234">
        <v>0</v>
      </c>
      <c r="F4234">
        <v>61</v>
      </c>
    </row>
    <row r="4235" spans="1:6">
      <c r="A4235" t="s">
        <v>5697</v>
      </c>
      <c r="B4235">
        <v>1</v>
      </c>
      <c r="C4235">
        <v>46</v>
      </c>
      <c r="D4235">
        <v>0</v>
      </c>
      <c r="E4235">
        <v>0</v>
      </c>
      <c r="F4235">
        <v>66</v>
      </c>
    </row>
    <row r="4236" spans="1:6">
      <c r="A4236" t="s">
        <v>3614</v>
      </c>
      <c r="B4236">
        <v>1</v>
      </c>
      <c r="C4236">
        <v>229</v>
      </c>
      <c r="D4236">
        <v>0</v>
      </c>
      <c r="E4236">
        <v>0</v>
      </c>
      <c r="F4236">
        <v>288</v>
      </c>
    </row>
    <row r="4237" spans="1:6">
      <c r="A4237" t="s">
        <v>3593</v>
      </c>
      <c r="B4237">
        <v>1</v>
      </c>
      <c r="C4237">
        <v>411</v>
      </c>
      <c r="D4237">
        <v>0</v>
      </c>
      <c r="E4237">
        <v>0</v>
      </c>
      <c r="F4237">
        <v>831</v>
      </c>
    </row>
    <row r="4238" spans="1:6">
      <c r="A4238" t="s">
        <v>4057</v>
      </c>
      <c r="B4238">
        <v>1</v>
      </c>
      <c r="C4238">
        <v>39</v>
      </c>
      <c r="D4238">
        <v>0</v>
      </c>
      <c r="E4238">
        <v>0</v>
      </c>
      <c r="F4238">
        <v>53</v>
      </c>
    </row>
    <row r="4239" spans="1:6">
      <c r="A4239" t="s">
        <v>5399</v>
      </c>
      <c r="B4239">
        <v>1</v>
      </c>
      <c r="C4239">
        <v>170</v>
      </c>
      <c r="D4239">
        <v>0</v>
      </c>
      <c r="E4239">
        <v>0</v>
      </c>
      <c r="F4239">
        <v>228</v>
      </c>
    </row>
    <row r="4240" spans="1:6">
      <c r="A4240" t="s">
        <v>3890</v>
      </c>
      <c r="B4240">
        <v>1</v>
      </c>
      <c r="C4240">
        <v>47</v>
      </c>
      <c r="D4240">
        <v>0</v>
      </c>
      <c r="E4240">
        <v>0</v>
      </c>
      <c r="F4240">
        <v>69</v>
      </c>
    </row>
    <row r="4241" spans="1:6">
      <c r="A4241" t="s">
        <v>5088</v>
      </c>
      <c r="B4241">
        <v>1</v>
      </c>
      <c r="C4241">
        <v>2252</v>
      </c>
      <c r="D4241">
        <v>0</v>
      </c>
      <c r="E4241">
        <v>0</v>
      </c>
      <c r="F4241">
        <v>4569</v>
      </c>
    </row>
    <row r="4242" spans="1:6">
      <c r="A4242" t="s">
        <v>2545</v>
      </c>
      <c r="B4242">
        <v>1</v>
      </c>
      <c r="C4242">
        <v>1229</v>
      </c>
      <c r="D4242">
        <v>0</v>
      </c>
      <c r="E4242">
        <v>0</v>
      </c>
      <c r="F4242">
        <v>1578</v>
      </c>
    </row>
    <row r="4243" spans="1:6">
      <c r="A4243" t="s">
        <v>1644</v>
      </c>
      <c r="B4243">
        <v>1</v>
      </c>
      <c r="C4243">
        <v>108</v>
      </c>
      <c r="D4243">
        <v>0</v>
      </c>
      <c r="E4243">
        <v>0</v>
      </c>
      <c r="F4243">
        <v>137</v>
      </c>
    </row>
    <row r="4244" spans="1:6">
      <c r="A4244" t="s">
        <v>3655</v>
      </c>
      <c r="B4244">
        <v>1</v>
      </c>
      <c r="C4244">
        <v>321</v>
      </c>
      <c r="D4244">
        <v>0</v>
      </c>
      <c r="E4244">
        <v>0</v>
      </c>
      <c r="F4244">
        <v>396</v>
      </c>
    </row>
    <row r="4245" spans="1:6">
      <c r="A4245" t="s">
        <v>2696</v>
      </c>
      <c r="B4245">
        <v>1</v>
      </c>
      <c r="C4245">
        <v>26</v>
      </c>
      <c r="D4245">
        <v>0</v>
      </c>
      <c r="E4245">
        <v>0</v>
      </c>
      <c r="F4245">
        <v>34</v>
      </c>
    </row>
    <row r="4246" spans="1:6">
      <c r="A4246" t="s">
        <v>5749</v>
      </c>
      <c r="B4246">
        <v>1</v>
      </c>
      <c r="C4246">
        <v>80</v>
      </c>
      <c r="D4246">
        <v>0</v>
      </c>
      <c r="E4246">
        <v>0</v>
      </c>
      <c r="F4246">
        <v>122</v>
      </c>
    </row>
    <row r="4247" spans="1:6">
      <c r="A4247" t="s">
        <v>3585</v>
      </c>
      <c r="B4247">
        <v>1</v>
      </c>
      <c r="C4247">
        <v>5918</v>
      </c>
      <c r="D4247">
        <v>0</v>
      </c>
      <c r="E4247">
        <v>0</v>
      </c>
      <c r="F4247">
        <v>9465</v>
      </c>
    </row>
    <row r="4248" spans="1:6">
      <c r="A4248" t="s">
        <v>1923</v>
      </c>
      <c r="B4248">
        <v>1</v>
      </c>
      <c r="C4248">
        <v>85</v>
      </c>
      <c r="D4248">
        <v>0</v>
      </c>
      <c r="E4248">
        <v>0</v>
      </c>
      <c r="F4248">
        <v>103</v>
      </c>
    </row>
    <row r="4249" spans="1:6">
      <c r="A4249" t="s">
        <v>2420</v>
      </c>
      <c r="B4249">
        <v>1</v>
      </c>
      <c r="C4249">
        <v>1883</v>
      </c>
      <c r="D4249">
        <v>0</v>
      </c>
      <c r="E4249">
        <v>0</v>
      </c>
      <c r="F4249">
        <v>3512</v>
      </c>
    </row>
    <row r="4250" spans="1:6">
      <c r="A4250" t="s">
        <v>2634</v>
      </c>
      <c r="B4250">
        <v>1</v>
      </c>
      <c r="C4250">
        <v>262</v>
      </c>
      <c r="D4250">
        <v>0</v>
      </c>
      <c r="E4250">
        <v>0</v>
      </c>
      <c r="F4250">
        <v>338</v>
      </c>
    </row>
    <row r="4251" spans="1:6">
      <c r="A4251" t="s">
        <v>727</v>
      </c>
      <c r="B4251">
        <v>2</v>
      </c>
      <c r="C4251">
        <v>98</v>
      </c>
      <c r="D4251">
        <v>0</v>
      </c>
      <c r="E4251">
        <v>0</v>
      </c>
      <c r="F4251">
        <v>184</v>
      </c>
    </row>
    <row r="4252" spans="1:6">
      <c r="A4252" t="s">
        <v>1415</v>
      </c>
      <c r="B4252">
        <v>2</v>
      </c>
      <c r="C4252">
        <v>132</v>
      </c>
      <c r="D4252">
        <v>0</v>
      </c>
      <c r="E4252">
        <v>0</v>
      </c>
      <c r="F4252">
        <v>271</v>
      </c>
    </row>
    <row r="4253" spans="1:6">
      <c r="A4253" t="s">
        <v>4623</v>
      </c>
      <c r="B4253">
        <v>1</v>
      </c>
      <c r="C4253">
        <v>113</v>
      </c>
      <c r="D4253">
        <v>0</v>
      </c>
      <c r="E4253">
        <v>0</v>
      </c>
      <c r="F4253">
        <v>145</v>
      </c>
    </row>
    <row r="4254" spans="1:6">
      <c r="A4254" t="s">
        <v>1122</v>
      </c>
      <c r="B4254">
        <v>2</v>
      </c>
      <c r="C4254">
        <v>272</v>
      </c>
      <c r="D4254">
        <v>0</v>
      </c>
      <c r="E4254">
        <v>0</v>
      </c>
      <c r="F4254">
        <v>355</v>
      </c>
    </row>
    <row r="4255" spans="1:6">
      <c r="A4255" t="s">
        <v>4787</v>
      </c>
      <c r="B4255">
        <v>1</v>
      </c>
      <c r="C4255">
        <v>1008</v>
      </c>
      <c r="D4255">
        <v>0</v>
      </c>
      <c r="E4255">
        <v>0</v>
      </c>
      <c r="F4255">
        <v>1398</v>
      </c>
    </row>
    <row r="4256" spans="1:6">
      <c r="A4256" t="s">
        <v>5723</v>
      </c>
      <c r="B4256">
        <v>1</v>
      </c>
      <c r="C4256">
        <v>93</v>
      </c>
      <c r="D4256">
        <v>0</v>
      </c>
      <c r="E4256">
        <v>0</v>
      </c>
      <c r="F4256">
        <v>117</v>
      </c>
    </row>
    <row r="4257" spans="1:6">
      <c r="A4257" t="s">
        <v>1042</v>
      </c>
      <c r="B4257">
        <v>1</v>
      </c>
      <c r="C4257">
        <v>106</v>
      </c>
      <c r="D4257">
        <v>0</v>
      </c>
      <c r="E4257">
        <v>0</v>
      </c>
      <c r="F4257">
        <v>145</v>
      </c>
    </row>
    <row r="4258" spans="1:6">
      <c r="A4258" t="s">
        <v>4476</v>
      </c>
      <c r="B4258">
        <v>1</v>
      </c>
      <c r="C4258">
        <v>679</v>
      </c>
      <c r="D4258">
        <v>0</v>
      </c>
      <c r="E4258">
        <v>0</v>
      </c>
      <c r="F4258">
        <v>1305</v>
      </c>
    </row>
    <row r="4259" spans="1:6">
      <c r="A4259" t="s">
        <v>5892</v>
      </c>
      <c r="B4259">
        <v>1</v>
      </c>
      <c r="C4259">
        <v>353</v>
      </c>
      <c r="D4259">
        <v>0</v>
      </c>
      <c r="E4259">
        <v>0</v>
      </c>
      <c r="F4259">
        <v>757</v>
      </c>
    </row>
    <row r="4260" spans="1:6">
      <c r="A4260" t="s">
        <v>468</v>
      </c>
      <c r="B4260">
        <v>1</v>
      </c>
      <c r="C4260">
        <v>178</v>
      </c>
      <c r="D4260">
        <v>0</v>
      </c>
      <c r="E4260">
        <v>0</v>
      </c>
      <c r="F4260">
        <v>250</v>
      </c>
    </row>
    <row r="4261" spans="1:6">
      <c r="A4261" t="s">
        <v>1142</v>
      </c>
      <c r="B4261">
        <v>1</v>
      </c>
      <c r="C4261">
        <v>120</v>
      </c>
      <c r="D4261">
        <v>0</v>
      </c>
      <c r="E4261">
        <v>0</v>
      </c>
      <c r="F4261">
        <v>180</v>
      </c>
    </row>
    <row r="4262" spans="1:6">
      <c r="A4262" t="s">
        <v>603</v>
      </c>
      <c r="B4262">
        <v>1</v>
      </c>
      <c r="C4262">
        <v>16</v>
      </c>
      <c r="D4262">
        <v>0</v>
      </c>
      <c r="E4262">
        <v>0</v>
      </c>
      <c r="F4262">
        <v>20</v>
      </c>
    </row>
    <row r="4263" spans="1:6">
      <c r="A4263" t="s">
        <v>2215</v>
      </c>
      <c r="B4263">
        <v>1</v>
      </c>
      <c r="C4263">
        <v>25</v>
      </c>
      <c r="D4263">
        <v>0</v>
      </c>
      <c r="E4263">
        <v>0</v>
      </c>
      <c r="F4263">
        <v>31</v>
      </c>
    </row>
    <row r="4264" spans="1:6">
      <c r="A4264" t="s">
        <v>5433</v>
      </c>
      <c r="B4264">
        <v>1</v>
      </c>
      <c r="C4264">
        <v>21</v>
      </c>
      <c r="D4264">
        <v>0</v>
      </c>
      <c r="E4264">
        <v>0</v>
      </c>
      <c r="F4264">
        <v>27</v>
      </c>
    </row>
    <row r="4265" spans="1:6">
      <c r="A4265" t="s">
        <v>1928</v>
      </c>
      <c r="B4265">
        <v>1</v>
      </c>
      <c r="C4265">
        <v>2825</v>
      </c>
      <c r="D4265">
        <v>0</v>
      </c>
      <c r="E4265">
        <v>0</v>
      </c>
      <c r="F4265">
        <v>4591</v>
      </c>
    </row>
    <row r="4266" spans="1:6">
      <c r="A4266" t="s">
        <v>2762</v>
      </c>
      <c r="B4266">
        <v>1</v>
      </c>
      <c r="C4266">
        <v>19039</v>
      </c>
      <c r="D4266">
        <v>0</v>
      </c>
      <c r="E4266">
        <v>0</v>
      </c>
      <c r="F4266">
        <v>26876</v>
      </c>
    </row>
    <row r="4267" spans="1:6">
      <c r="A4267" t="s">
        <v>2568</v>
      </c>
      <c r="B4267">
        <v>1</v>
      </c>
      <c r="C4267">
        <v>139</v>
      </c>
      <c r="D4267">
        <v>0</v>
      </c>
      <c r="E4267">
        <v>0</v>
      </c>
      <c r="F4267">
        <v>175</v>
      </c>
    </row>
    <row r="4268" spans="1:6">
      <c r="A4268" t="s">
        <v>5217</v>
      </c>
      <c r="B4268">
        <v>1</v>
      </c>
      <c r="C4268">
        <v>39</v>
      </c>
      <c r="D4268">
        <v>0</v>
      </c>
      <c r="E4268">
        <v>0</v>
      </c>
      <c r="F4268">
        <v>53</v>
      </c>
    </row>
    <row r="4269" spans="1:6">
      <c r="A4269" t="s">
        <v>1537</v>
      </c>
      <c r="B4269">
        <v>1</v>
      </c>
      <c r="C4269">
        <v>11</v>
      </c>
      <c r="D4269">
        <v>0</v>
      </c>
      <c r="E4269">
        <v>0</v>
      </c>
      <c r="F4269">
        <v>11</v>
      </c>
    </row>
    <row r="4270" spans="1:6">
      <c r="A4270" t="s">
        <v>4278</v>
      </c>
      <c r="B4270">
        <v>1</v>
      </c>
      <c r="C4270">
        <v>16</v>
      </c>
      <c r="D4270">
        <v>0</v>
      </c>
      <c r="E4270">
        <v>0</v>
      </c>
      <c r="F4270">
        <v>22</v>
      </c>
    </row>
    <row r="4271" spans="1:6">
      <c r="A4271" t="s">
        <v>5297</v>
      </c>
      <c r="B4271">
        <v>1</v>
      </c>
      <c r="C4271">
        <v>56</v>
      </c>
      <c r="D4271">
        <v>0</v>
      </c>
      <c r="E4271">
        <v>0</v>
      </c>
      <c r="F4271">
        <v>73</v>
      </c>
    </row>
    <row r="4272" spans="1:6">
      <c r="A4272" t="s">
        <v>945</v>
      </c>
      <c r="B4272">
        <v>1</v>
      </c>
      <c r="C4272">
        <v>48</v>
      </c>
      <c r="D4272">
        <v>0</v>
      </c>
      <c r="E4272">
        <v>0</v>
      </c>
      <c r="F4272">
        <v>1351</v>
      </c>
    </row>
    <row r="4273" spans="1:6">
      <c r="A4273" t="s">
        <v>4895</v>
      </c>
      <c r="B4273">
        <v>1</v>
      </c>
      <c r="C4273">
        <v>30</v>
      </c>
      <c r="D4273">
        <v>0</v>
      </c>
      <c r="E4273">
        <v>0</v>
      </c>
      <c r="F4273">
        <v>89</v>
      </c>
    </row>
    <row r="4274" spans="1:6">
      <c r="A4274" t="s">
        <v>2137</v>
      </c>
      <c r="B4274">
        <v>1</v>
      </c>
      <c r="C4274">
        <v>20</v>
      </c>
      <c r="D4274">
        <v>0</v>
      </c>
      <c r="E4274">
        <v>0</v>
      </c>
      <c r="F4274">
        <v>23</v>
      </c>
    </row>
    <row r="4275" spans="1:6">
      <c r="A4275" t="s">
        <v>3646</v>
      </c>
      <c r="B4275">
        <v>1</v>
      </c>
      <c r="C4275">
        <v>52</v>
      </c>
      <c r="D4275">
        <v>0</v>
      </c>
      <c r="E4275">
        <v>0</v>
      </c>
      <c r="F4275">
        <v>67</v>
      </c>
    </row>
    <row r="4276" spans="1:6">
      <c r="A4276" t="s">
        <v>5008</v>
      </c>
      <c r="B4276">
        <v>1</v>
      </c>
      <c r="C4276">
        <v>149</v>
      </c>
      <c r="D4276">
        <v>0</v>
      </c>
      <c r="E4276">
        <v>0</v>
      </c>
      <c r="F4276">
        <v>217</v>
      </c>
    </row>
    <row r="4277" spans="1:6">
      <c r="A4277" t="s">
        <v>791</v>
      </c>
      <c r="B4277">
        <v>1</v>
      </c>
      <c r="C4277">
        <v>82</v>
      </c>
      <c r="D4277">
        <v>0</v>
      </c>
      <c r="E4277">
        <v>0</v>
      </c>
      <c r="F4277">
        <v>118</v>
      </c>
    </row>
    <row r="4278" spans="1:6">
      <c r="A4278" t="s">
        <v>1455</v>
      </c>
      <c r="B4278">
        <v>1</v>
      </c>
      <c r="C4278">
        <v>38</v>
      </c>
      <c r="D4278">
        <v>0</v>
      </c>
      <c r="E4278">
        <v>0</v>
      </c>
      <c r="F4278">
        <v>67</v>
      </c>
    </row>
    <row r="4279" spans="1:6">
      <c r="A4279" t="s">
        <v>2473</v>
      </c>
      <c r="B4279">
        <v>1</v>
      </c>
      <c r="C4279">
        <v>18</v>
      </c>
      <c r="D4279">
        <v>0</v>
      </c>
      <c r="E4279">
        <v>0</v>
      </c>
      <c r="F4279">
        <v>20</v>
      </c>
    </row>
    <row r="4280" spans="1:6">
      <c r="A4280" t="s">
        <v>5615</v>
      </c>
      <c r="B4280">
        <v>1</v>
      </c>
      <c r="C4280">
        <v>401</v>
      </c>
      <c r="D4280">
        <v>0</v>
      </c>
      <c r="E4280">
        <v>0</v>
      </c>
      <c r="F4280">
        <v>622</v>
      </c>
    </row>
    <row r="4281" spans="1:6">
      <c r="A4281" t="s">
        <v>1508</v>
      </c>
      <c r="B4281">
        <v>1</v>
      </c>
      <c r="C4281">
        <v>58</v>
      </c>
      <c r="D4281">
        <v>0</v>
      </c>
      <c r="E4281">
        <v>0</v>
      </c>
      <c r="F4281">
        <v>104</v>
      </c>
    </row>
    <row r="4282" spans="1:6">
      <c r="A4282" t="s">
        <v>3354</v>
      </c>
      <c r="B4282">
        <v>1</v>
      </c>
      <c r="C4282">
        <v>28</v>
      </c>
      <c r="D4282">
        <v>0</v>
      </c>
      <c r="E4282">
        <v>0</v>
      </c>
      <c r="F4282">
        <v>38</v>
      </c>
    </row>
    <row r="4283" spans="1:6">
      <c r="A4283" t="s">
        <v>5959</v>
      </c>
      <c r="B4283">
        <v>1</v>
      </c>
      <c r="C4283">
        <v>4108</v>
      </c>
      <c r="D4283">
        <v>0</v>
      </c>
      <c r="E4283">
        <v>0</v>
      </c>
      <c r="F4283">
        <v>5677</v>
      </c>
    </row>
    <row r="4284" spans="1:6">
      <c r="A4284" t="s">
        <v>4336</v>
      </c>
      <c r="B4284">
        <v>1</v>
      </c>
      <c r="C4284">
        <v>50</v>
      </c>
      <c r="D4284">
        <v>0</v>
      </c>
      <c r="E4284">
        <v>0</v>
      </c>
      <c r="F4284">
        <v>59</v>
      </c>
    </row>
    <row r="4285" spans="1:6">
      <c r="A4285" t="s">
        <v>4638</v>
      </c>
      <c r="B4285">
        <v>1</v>
      </c>
      <c r="C4285">
        <v>25</v>
      </c>
      <c r="D4285">
        <v>0</v>
      </c>
      <c r="E4285">
        <v>0</v>
      </c>
      <c r="F4285">
        <v>36</v>
      </c>
    </row>
    <row r="4286" spans="1:6">
      <c r="A4286" t="s">
        <v>443</v>
      </c>
      <c r="B4286">
        <v>1</v>
      </c>
      <c r="C4286">
        <v>5</v>
      </c>
      <c r="D4286">
        <v>0</v>
      </c>
      <c r="E4286">
        <v>0</v>
      </c>
      <c r="F4286">
        <v>125</v>
      </c>
    </row>
    <row r="4287" spans="1:6">
      <c r="A4287" t="s">
        <v>4682</v>
      </c>
      <c r="B4287">
        <v>1</v>
      </c>
      <c r="C4287">
        <v>339</v>
      </c>
      <c r="D4287">
        <v>0</v>
      </c>
      <c r="E4287">
        <v>0</v>
      </c>
      <c r="F4287">
        <v>509</v>
      </c>
    </row>
    <row r="4288" spans="1:6">
      <c r="A4288" t="s">
        <v>2968</v>
      </c>
      <c r="B4288">
        <v>1</v>
      </c>
      <c r="C4288">
        <v>321</v>
      </c>
      <c r="D4288">
        <v>0</v>
      </c>
      <c r="E4288">
        <v>0</v>
      </c>
      <c r="F4288">
        <v>417</v>
      </c>
    </row>
    <row r="4289" spans="1:6">
      <c r="A4289" t="s">
        <v>1194</v>
      </c>
      <c r="B4289">
        <v>1</v>
      </c>
      <c r="C4289">
        <v>22</v>
      </c>
      <c r="D4289">
        <v>0</v>
      </c>
      <c r="E4289">
        <v>0</v>
      </c>
      <c r="F4289">
        <v>27</v>
      </c>
    </row>
    <row r="4290" spans="1:6">
      <c r="A4290" t="s">
        <v>2009</v>
      </c>
      <c r="B4290">
        <v>1</v>
      </c>
      <c r="C4290">
        <v>202</v>
      </c>
      <c r="D4290">
        <v>0</v>
      </c>
      <c r="E4290">
        <v>0</v>
      </c>
      <c r="F4290">
        <v>268</v>
      </c>
    </row>
    <row r="4291" spans="1:6">
      <c r="A4291" t="s">
        <v>5434</v>
      </c>
      <c r="B4291">
        <v>1</v>
      </c>
      <c r="C4291">
        <v>42</v>
      </c>
      <c r="D4291">
        <v>0</v>
      </c>
      <c r="E4291">
        <v>0</v>
      </c>
      <c r="F4291">
        <v>50</v>
      </c>
    </row>
    <row r="4292" spans="1:6">
      <c r="A4292" t="s">
        <v>5082</v>
      </c>
      <c r="B4292">
        <v>1</v>
      </c>
      <c r="C4292">
        <v>16</v>
      </c>
      <c r="D4292">
        <v>0</v>
      </c>
      <c r="E4292">
        <v>0</v>
      </c>
      <c r="F4292">
        <v>26</v>
      </c>
    </row>
    <row r="4293" spans="1:6">
      <c r="A4293" t="s">
        <v>700</v>
      </c>
      <c r="B4293">
        <v>1</v>
      </c>
      <c r="C4293">
        <v>15</v>
      </c>
      <c r="D4293">
        <v>0</v>
      </c>
      <c r="E4293">
        <v>0</v>
      </c>
      <c r="F4293">
        <v>18</v>
      </c>
    </row>
    <row r="4294" spans="1:6">
      <c r="A4294" t="s">
        <v>1352</v>
      </c>
      <c r="B4294">
        <v>1</v>
      </c>
      <c r="C4294">
        <v>15</v>
      </c>
      <c r="D4294">
        <v>0</v>
      </c>
      <c r="E4294">
        <v>0</v>
      </c>
      <c r="F4294">
        <v>23</v>
      </c>
    </row>
    <row r="4295" spans="1:6">
      <c r="A4295" t="s">
        <v>1176</v>
      </c>
      <c r="B4295">
        <v>1</v>
      </c>
      <c r="C4295">
        <v>27</v>
      </c>
      <c r="D4295">
        <v>0</v>
      </c>
      <c r="E4295">
        <v>0</v>
      </c>
      <c r="F4295">
        <v>34</v>
      </c>
    </row>
    <row r="4296" spans="1:6">
      <c r="A4296" t="s">
        <v>4789</v>
      </c>
      <c r="B4296">
        <v>1</v>
      </c>
      <c r="C4296">
        <v>28</v>
      </c>
      <c r="D4296">
        <v>0</v>
      </c>
      <c r="E4296">
        <v>0</v>
      </c>
      <c r="F4296">
        <v>37</v>
      </c>
    </row>
    <row r="4297" spans="1:6">
      <c r="A4297" t="s">
        <v>2996</v>
      </c>
      <c r="B4297">
        <v>2</v>
      </c>
      <c r="C4297">
        <v>49</v>
      </c>
      <c r="D4297">
        <v>0</v>
      </c>
      <c r="E4297">
        <v>0</v>
      </c>
      <c r="F4297">
        <v>67</v>
      </c>
    </row>
    <row r="4298" spans="1:6">
      <c r="A4298" t="s">
        <v>3597</v>
      </c>
      <c r="B4298">
        <v>1</v>
      </c>
      <c r="C4298">
        <v>128</v>
      </c>
      <c r="D4298">
        <v>0</v>
      </c>
      <c r="E4298">
        <v>0</v>
      </c>
      <c r="F4298">
        <v>159</v>
      </c>
    </row>
    <row r="4299" spans="1:6">
      <c r="A4299" t="s">
        <v>5409</v>
      </c>
      <c r="B4299">
        <v>1</v>
      </c>
      <c r="C4299">
        <v>181</v>
      </c>
      <c r="D4299">
        <v>0</v>
      </c>
      <c r="E4299">
        <v>0</v>
      </c>
      <c r="F4299">
        <v>239</v>
      </c>
    </row>
    <row r="4300" spans="1:6">
      <c r="A4300" t="s">
        <v>4005</v>
      </c>
      <c r="B4300">
        <v>1</v>
      </c>
      <c r="C4300">
        <v>159</v>
      </c>
      <c r="D4300">
        <v>0</v>
      </c>
      <c r="E4300">
        <v>0</v>
      </c>
      <c r="F4300">
        <v>193</v>
      </c>
    </row>
    <row r="4301" spans="1:6">
      <c r="A4301" t="s">
        <v>2022</v>
      </c>
      <c r="B4301">
        <v>1</v>
      </c>
      <c r="C4301">
        <v>1</v>
      </c>
      <c r="D4301">
        <v>0</v>
      </c>
      <c r="E4301">
        <v>0</v>
      </c>
      <c r="F4301">
        <v>221</v>
      </c>
    </row>
    <row r="4302" spans="1:6">
      <c r="A4302" t="s">
        <v>3158</v>
      </c>
      <c r="B4302">
        <v>1</v>
      </c>
      <c r="C4302">
        <v>242</v>
      </c>
      <c r="D4302">
        <v>0</v>
      </c>
      <c r="E4302">
        <v>0</v>
      </c>
      <c r="F4302">
        <v>391</v>
      </c>
    </row>
    <row r="4303" spans="1:6">
      <c r="A4303" t="s">
        <v>1256</v>
      </c>
      <c r="B4303">
        <v>1</v>
      </c>
      <c r="C4303">
        <v>69</v>
      </c>
      <c r="D4303">
        <v>0</v>
      </c>
      <c r="E4303">
        <v>0</v>
      </c>
      <c r="F4303">
        <v>94</v>
      </c>
    </row>
    <row r="4304" spans="1:6">
      <c r="A4304" t="s">
        <v>3398</v>
      </c>
      <c r="B4304">
        <v>1</v>
      </c>
      <c r="C4304">
        <v>42</v>
      </c>
      <c r="D4304">
        <v>0</v>
      </c>
      <c r="E4304">
        <v>0</v>
      </c>
      <c r="F4304">
        <v>65</v>
      </c>
    </row>
    <row r="4305" spans="1:6">
      <c r="A4305" t="s">
        <v>770</v>
      </c>
      <c r="B4305">
        <v>1</v>
      </c>
      <c r="C4305">
        <v>35</v>
      </c>
      <c r="D4305">
        <v>0</v>
      </c>
      <c r="E4305">
        <v>0</v>
      </c>
      <c r="F4305">
        <v>127</v>
      </c>
    </row>
    <row r="4306" spans="1:6">
      <c r="A4306" t="s">
        <v>4545</v>
      </c>
      <c r="B4306">
        <v>1</v>
      </c>
      <c r="C4306">
        <v>59</v>
      </c>
      <c r="D4306">
        <v>0</v>
      </c>
      <c r="E4306">
        <v>0</v>
      </c>
      <c r="F4306">
        <v>84</v>
      </c>
    </row>
    <row r="4307" spans="1:6">
      <c r="A4307" t="s">
        <v>3724</v>
      </c>
      <c r="B4307">
        <v>1</v>
      </c>
      <c r="C4307">
        <v>4</v>
      </c>
      <c r="D4307">
        <v>0</v>
      </c>
      <c r="E4307">
        <v>0</v>
      </c>
      <c r="F4307">
        <v>262</v>
      </c>
    </row>
    <row r="4308" spans="1:6">
      <c r="A4308" t="s">
        <v>293</v>
      </c>
      <c r="B4308">
        <v>1</v>
      </c>
      <c r="C4308">
        <v>646</v>
      </c>
      <c r="D4308">
        <v>0</v>
      </c>
      <c r="E4308">
        <v>0</v>
      </c>
      <c r="F4308">
        <v>1036</v>
      </c>
    </row>
    <row r="4309" spans="1:6">
      <c r="A4309" t="s">
        <v>4013</v>
      </c>
      <c r="B4309">
        <v>1</v>
      </c>
      <c r="C4309">
        <v>38</v>
      </c>
      <c r="D4309">
        <v>0</v>
      </c>
      <c r="E4309">
        <v>0</v>
      </c>
      <c r="F4309">
        <v>51</v>
      </c>
    </row>
    <row r="4310" spans="1:6">
      <c r="A4310" t="s">
        <v>819</v>
      </c>
      <c r="B4310">
        <v>1</v>
      </c>
      <c r="C4310">
        <v>733</v>
      </c>
      <c r="D4310">
        <v>0</v>
      </c>
      <c r="E4310">
        <v>0</v>
      </c>
      <c r="F4310">
        <v>956</v>
      </c>
    </row>
    <row r="4311" spans="1:6">
      <c r="A4311" t="s">
        <v>2129</v>
      </c>
      <c r="B4311">
        <v>1</v>
      </c>
      <c r="C4311">
        <v>19</v>
      </c>
      <c r="D4311">
        <v>0</v>
      </c>
      <c r="E4311">
        <v>0</v>
      </c>
      <c r="F4311">
        <v>28</v>
      </c>
    </row>
    <row r="4312" spans="1:6">
      <c r="A4312" t="s">
        <v>5403</v>
      </c>
      <c r="B4312">
        <v>1</v>
      </c>
      <c r="C4312">
        <v>29</v>
      </c>
      <c r="D4312">
        <v>0</v>
      </c>
      <c r="E4312">
        <v>0</v>
      </c>
      <c r="F4312">
        <v>35</v>
      </c>
    </row>
    <row r="4313" spans="1:6">
      <c r="A4313" t="s">
        <v>450</v>
      </c>
      <c r="B4313">
        <v>1</v>
      </c>
      <c r="C4313">
        <v>27</v>
      </c>
      <c r="D4313">
        <v>0</v>
      </c>
      <c r="E4313">
        <v>0</v>
      </c>
      <c r="F4313">
        <v>33</v>
      </c>
    </row>
    <row r="4314" spans="1:6">
      <c r="A4314" t="s">
        <v>2384</v>
      </c>
      <c r="B4314">
        <v>1</v>
      </c>
      <c r="C4314">
        <v>7254</v>
      </c>
      <c r="D4314">
        <v>0</v>
      </c>
      <c r="E4314">
        <v>0</v>
      </c>
      <c r="F4314">
        <v>9780</v>
      </c>
    </row>
    <row r="4315" spans="1:6">
      <c r="A4315" t="s">
        <v>4431</v>
      </c>
      <c r="B4315">
        <v>1</v>
      </c>
      <c r="C4315">
        <v>60</v>
      </c>
      <c r="D4315">
        <v>0</v>
      </c>
      <c r="E4315">
        <v>0</v>
      </c>
      <c r="F4315">
        <v>82</v>
      </c>
    </row>
    <row r="4316" spans="1:6">
      <c r="A4316" t="s">
        <v>5336</v>
      </c>
      <c r="B4316">
        <v>1</v>
      </c>
      <c r="C4316">
        <v>38</v>
      </c>
      <c r="D4316">
        <v>0</v>
      </c>
      <c r="E4316">
        <v>0</v>
      </c>
      <c r="F4316">
        <v>48</v>
      </c>
    </row>
    <row r="4317" spans="1:6">
      <c r="A4317" t="s">
        <v>4953</v>
      </c>
      <c r="B4317">
        <v>1</v>
      </c>
      <c r="C4317">
        <v>224</v>
      </c>
      <c r="D4317">
        <v>0</v>
      </c>
      <c r="E4317">
        <v>0</v>
      </c>
      <c r="F4317">
        <v>323</v>
      </c>
    </row>
    <row r="4318" spans="1:6">
      <c r="A4318" t="s">
        <v>5279</v>
      </c>
      <c r="B4318">
        <v>1</v>
      </c>
      <c r="C4318">
        <v>106</v>
      </c>
      <c r="D4318">
        <v>0</v>
      </c>
      <c r="E4318">
        <v>0</v>
      </c>
      <c r="F4318">
        <v>122</v>
      </c>
    </row>
    <row r="4319" spans="1:6">
      <c r="A4319" t="s">
        <v>4015</v>
      </c>
      <c r="B4319">
        <v>1</v>
      </c>
      <c r="C4319">
        <v>20</v>
      </c>
      <c r="D4319">
        <v>0</v>
      </c>
      <c r="E4319">
        <v>0</v>
      </c>
      <c r="F4319">
        <v>44</v>
      </c>
    </row>
    <row r="4320" spans="1:6">
      <c r="A4320" t="s">
        <v>1060</v>
      </c>
      <c r="B4320">
        <v>1</v>
      </c>
      <c r="C4320">
        <v>312</v>
      </c>
      <c r="D4320">
        <v>0</v>
      </c>
      <c r="E4320">
        <v>0</v>
      </c>
      <c r="F4320">
        <v>414</v>
      </c>
    </row>
    <row r="4321" spans="1:6">
      <c r="A4321" t="s">
        <v>1516</v>
      </c>
      <c r="B4321">
        <v>1</v>
      </c>
      <c r="C4321">
        <v>85</v>
      </c>
      <c r="D4321">
        <v>0</v>
      </c>
      <c r="E4321">
        <v>0</v>
      </c>
      <c r="F4321">
        <v>120</v>
      </c>
    </row>
    <row r="4322" spans="1:6">
      <c r="A4322" t="s">
        <v>3078</v>
      </c>
      <c r="B4322">
        <v>1</v>
      </c>
      <c r="C4322">
        <v>299</v>
      </c>
      <c r="D4322">
        <v>0</v>
      </c>
      <c r="E4322">
        <v>0</v>
      </c>
      <c r="F4322">
        <v>405</v>
      </c>
    </row>
    <row r="4323" spans="1:6">
      <c r="A4323" t="s">
        <v>4453</v>
      </c>
      <c r="B4323">
        <v>2</v>
      </c>
      <c r="C4323">
        <v>21</v>
      </c>
      <c r="D4323">
        <v>0</v>
      </c>
      <c r="E4323">
        <v>0</v>
      </c>
      <c r="F4323">
        <v>54</v>
      </c>
    </row>
    <row r="4324" spans="1:6">
      <c r="A4324" t="s">
        <v>1079</v>
      </c>
      <c r="B4324">
        <v>1</v>
      </c>
      <c r="C4324">
        <v>82</v>
      </c>
      <c r="D4324">
        <v>0</v>
      </c>
      <c r="E4324">
        <v>0</v>
      </c>
      <c r="F4324">
        <v>102</v>
      </c>
    </row>
    <row r="4325" spans="1:6">
      <c r="A4325" t="s">
        <v>3723</v>
      </c>
      <c r="B4325">
        <v>1</v>
      </c>
      <c r="C4325">
        <v>18</v>
      </c>
      <c r="D4325">
        <v>0</v>
      </c>
      <c r="E4325">
        <v>0</v>
      </c>
      <c r="F4325">
        <v>23</v>
      </c>
    </row>
    <row r="4326" spans="1:6">
      <c r="A4326" t="s">
        <v>2738</v>
      </c>
      <c r="B4326">
        <v>1</v>
      </c>
      <c r="C4326">
        <v>26</v>
      </c>
      <c r="D4326">
        <v>0</v>
      </c>
      <c r="E4326">
        <v>0</v>
      </c>
      <c r="F4326">
        <v>36</v>
      </c>
    </row>
    <row r="4327" spans="1:6">
      <c r="A4327" t="s">
        <v>5239</v>
      </c>
      <c r="B4327">
        <v>1</v>
      </c>
      <c r="C4327">
        <v>26</v>
      </c>
      <c r="D4327">
        <v>0</v>
      </c>
      <c r="E4327">
        <v>0</v>
      </c>
      <c r="F4327">
        <v>36</v>
      </c>
    </row>
    <row r="4328" spans="1:6">
      <c r="A4328" t="s">
        <v>2036</v>
      </c>
      <c r="B4328">
        <v>1</v>
      </c>
      <c r="C4328">
        <v>69</v>
      </c>
      <c r="D4328">
        <v>0</v>
      </c>
      <c r="E4328">
        <v>0</v>
      </c>
      <c r="F4328">
        <v>112</v>
      </c>
    </row>
    <row r="4329" spans="1:6">
      <c r="A4329" t="s">
        <v>508</v>
      </c>
      <c r="B4329">
        <v>1</v>
      </c>
      <c r="C4329">
        <v>195</v>
      </c>
      <c r="D4329">
        <v>0</v>
      </c>
      <c r="E4329">
        <v>0</v>
      </c>
      <c r="F4329">
        <v>246</v>
      </c>
    </row>
    <row r="4330" spans="1:6">
      <c r="A4330" t="s">
        <v>4841</v>
      </c>
      <c r="B4330">
        <v>1</v>
      </c>
      <c r="C4330">
        <v>108</v>
      </c>
      <c r="D4330">
        <v>0</v>
      </c>
      <c r="E4330">
        <v>0</v>
      </c>
      <c r="F4330">
        <v>167</v>
      </c>
    </row>
    <row r="4331" spans="1:6">
      <c r="A4331" t="s">
        <v>2117</v>
      </c>
      <c r="B4331">
        <v>1</v>
      </c>
      <c r="C4331">
        <v>1398</v>
      </c>
      <c r="D4331">
        <v>0</v>
      </c>
      <c r="E4331">
        <v>0</v>
      </c>
      <c r="F4331">
        <v>1945</v>
      </c>
    </row>
    <row r="4332" spans="1:6">
      <c r="A4332" t="s">
        <v>1931</v>
      </c>
      <c r="B4332">
        <v>1</v>
      </c>
      <c r="C4332">
        <v>36</v>
      </c>
      <c r="D4332">
        <v>0</v>
      </c>
      <c r="E4332">
        <v>0</v>
      </c>
      <c r="F4332">
        <v>42</v>
      </c>
    </row>
    <row r="4333" spans="1:6">
      <c r="A4333" t="s">
        <v>4402</v>
      </c>
      <c r="B4333">
        <v>1</v>
      </c>
      <c r="C4333">
        <v>1550</v>
      </c>
      <c r="D4333">
        <v>0</v>
      </c>
      <c r="E4333">
        <v>0</v>
      </c>
      <c r="F4333">
        <v>2301</v>
      </c>
    </row>
    <row r="4334" spans="1:6">
      <c r="A4334" t="s">
        <v>2536</v>
      </c>
      <c r="B4334">
        <v>1</v>
      </c>
      <c r="C4334">
        <v>19</v>
      </c>
      <c r="D4334">
        <v>0</v>
      </c>
      <c r="E4334">
        <v>0</v>
      </c>
      <c r="F4334">
        <v>22</v>
      </c>
    </row>
    <row r="4335" spans="1:6">
      <c r="A4335" t="s">
        <v>2650</v>
      </c>
      <c r="B4335">
        <v>1</v>
      </c>
      <c r="C4335">
        <v>10</v>
      </c>
      <c r="D4335">
        <v>0</v>
      </c>
      <c r="E4335">
        <v>0</v>
      </c>
      <c r="F4335">
        <v>12</v>
      </c>
    </row>
    <row r="4336" spans="1:6">
      <c r="A4336" t="s">
        <v>1127</v>
      </c>
      <c r="B4336">
        <v>1</v>
      </c>
      <c r="C4336">
        <v>17</v>
      </c>
      <c r="D4336">
        <v>0</v>
      </c>
      <c r="E4336">
        <v>0</v>
      </c>
      <c r="F4336">
        <v>31</v>
      </c>
    </row>
    <row r="4337" spans="1:6">
      <c r="A4337" t="s">
        <v>5475</v>
      </c>
      <c r="B4337">
        <v>1</v>
      </c>
      <c r="C4337">
        <v>31</v>
      </c>
      <c r="D4337">
        <v>0</v>
      </c>
      <c r="E4337">
        <v>0</v>
      </c>
      <c r="F4337">
        <v>38</v>
      </c>
    </row>
    <row r="4338" spans="1:6">
      <c r="A4338" t="s">
        <v>1226</v>
      </c>
      <c r="B4338">
        <v>1</v>
      </c>
      <c r="C4338">
        <v>85</v>
      </c>
      <c r="D4338">
        <v>0</v>
      </c>
      <c r="E4338">
        <v>0</v>
      </c>
      <c r="F4338">
        <v>121</v>
      </c>
    </row>
    <row r="4339" spans="1:6">
      <c r="A4339" t="s">
        <v>627</v>
      </c>
      <c r="B4339">
        <v>1</v>
      </c>
      <c r="C4339">
        <v>101</v>
      </c>
      <c r="D4339">
        <v>0</v>
      </c>
      <c r="E4339">
        <v>0</v>
      </c>
      <c r="F4339">
        <v>206</v>
      </c>
    </row>
    <row r="4340" spans="1:6">
      <c r="A4340" t="s">
        <v>5830</v>
      </c>
      <c r="B4340">
        <v>1</v>
      </c>
      <c r="C4340">
        <v>97</v>
      </c>
      <c r="D4340">
        <v>0</v>
      </c>
      <c r="E4340">
        <v>0</v>
      </c>
      <c r="F4340">
        <v>136</v>
      </c>
    </row>
    <row r="4341" spans="1:6">
      <c r="A4341" t="s">
        <v>2115</v>
      </c>
      <c r="B4341">
        <v>1</v>
      </c>
      <c r="C4341">
        <v>110</v>
      </c>
      <c r="D4341">
        <v>0</v>
      </c>
      <c r="E4341">
        <v>0</v>
      </c>
      <c r="F4341">
        <v>147</v>
      </c>
    </row>
    <row r="4342" spans="1:6">
      <c r="A4342" t="s">
        <v>964</v>
      </c>
      <c r="B4342">
        <v>1</v>
      </c>
      <c r="C4342">
        <v>287</v>
      </c>
      <c r="D4342">
        <v>0</v>
      </c>
      <c r="E4342">
        <v>0</v>
      </c>
      <c r="F4342">
        <v>374</v>
      </c>
    </row>
    <row r="4343" spans="1:6">
      <c r="A4343" t="s">
        <v>5213</v>
      </c>
      <c r="B4343">
        <v>1</v>
      </c>
      <c r="C4343">
        <v>314</v>
      </c>
      <c r="D4343">
        <v>0</v>
      </c>
      <c r="E4343">
        <v>0</v>
      </c>
      <c r="F4343">
        <v>487</v>
      </c>
    </row>
    <row r="4344" spans="1:6">
      <c r="A4344" t="s">
        <v>4684</v>
      </c>
      <c r="B4344">
        <v>2</v>
      </c>
      <c r="C4344">
        <v>381</v>
      </c>
      <c r="D4344">
        <v>0</v>
      </c>
      <c r="E4344">
        <v>0</v>
      </c>
      <c r="F4344">
        <v>555</v>
      </c>
    </row>
    <row r="4345" spans="1:6">
      <c r="A4345" t="s">
        <v>4738</v>
      </c>
      <c r="B4345">
        <v>1</v>
      </c>
      <c r="C4345">
        <v>29</v>
      </c>
      <c r="D4345">
        <v>0</v>
      </c>
      <c r="E4345">
        <v>0</v>
      </c>
      <c r="F4345">
        <v>36</v>
      </c>
    </row>
    <row r="4346" spans="1:6">
      <c r="A4346" t="s">
        <v>1080</v>
      </c>
      <c r="B4346">
        <v>1</v>
      </c>
      <c r="C4346">
        <v>197</v>
      </c>
      <c r="D4346">
        <v>0</v>
      </c>
      <c r="E4346">
        <v>0</v>
      </c>
      <c r="F4346">
        <v>257</v>
      </c>
    </row>
    <row r="4347" spans="1:6">
      <c r="A4347" t="s">
        <v>4215</v>
      </c>
      <c r="B4347">
        <v>2</v>
      </c>
      <c r="C4347">
        <v>120</v>
      </c>
      <c r="D4347">
        <v>0</v>
      </c>
      <c r="E4347">
        <v>0</v>
      </c>
      <c r="F4347">
        <v>190</v>
      </c>
    </row>
    <row r="4348" spans="1:6">
      <c r="A4348" t="s">
        <v>5857</v>
      </c>
      <c r="B4348">
        <v>4</v>
      </c>
      <c r="C4348">
        <v>1379</v>
      </c>
      <c r="D4348">
        <v>0</v>
      </c>
      <c r="E4348">
        <v>0</v>
      </c>
      <c r="F4348">
        <v>2052</v>
      </c>
    </row>
    <row r="4349" spans="1:6">
      <c r="A4349" t="s">
        <v>2074</v>
      </c>
      <c r="B4349">
        <v>2</v>
      </c>
      <c r="C4349">
        <v>2302</v>
      </c>
      <c r="D4349">
        <v>0</v>
      </c>
      <c r="E4349">
        <v>0</v>
      </c>
      <c r="F4349">
        <v>3208</v>
      </c>
    </row>
    <row r="4350" spans="1:6">
      <c r="A4350" t="s">
        <v>5539</v>
      </c>
      <c r="B4350">
        <v>1</v>
      </c>
      <c r="C4350">
        <v>32</v>
      </c>
      <c r="D4350">
        <v>0</v>
      </c>
      <c r="E4350">
        <v>0</v>
      </c>
      <c r="F4350">
        <v>41</v>
      </c>
    </row>
    <row r="4351" spans="1:6">
      <c r="A4351" t="s">
        <v>4081</v>
      </c>
      <c r="B4351">
        <v>0</v>
      </c>
      <c r="C4351">
        <v>0</v>
      </c>
      <c r="D4351">
        <v>0</v>
      </c>
      <c r="E4351">
        <v>0</v>
      </c>
      <c r="F4351">
        <v>491</v>
      </c>
    </row>
    <row r="4352" spans="1:6">
      <c r="A4352" t="s">
        <v>2309</v>
      </c>
      <c r="B4352">
        <v>1</v>
      </c>
      <c r="C4352">
        <v>15</v>
      </c>
      <c r="D4352">
        <v>0</v>
      </c>
      <c r="E4352">
        <v>0</v>
      </c>
      <c r="F4352">
        <v>23</v>
      </c>
    </row>
    <row r="4353" spans="1:6">
      <c r="A4353" t="s">
        <v>6315</v>
      </c>
      <c r="B4353">
        <v>1</v>
      </c>
      <c r="C4353">
        <v>37</v>
      </c>
      <c r="D4353">
        <v>0</v>
      </c>
      <c r="E4353">
        <v>0</v>
      </c>
      <c r="F4353">
        <v>46</v>
      </c>
    </row>
    <row r="4354" spans="1:6">
      <c r="A4354" t="s">
        <v>4225</v>
      </c>
      <c r="B4354">
        <v>1</v>
      </c>
      <c r="C4354">
        <v>16</v>
      </c>
      <c r="D4354">
        <v>0</v>
      </c>
      <c r="E4354">
        <v>0</v>
      </c>
      <c r="F4354">
        <v>16</v>
      </c>
    </row>
    <row r="4355" spans="1:6">
      <c r="A4355" t="s">
        <v>4498</v>
      </c>
      <c r="B4355">
        <v>1</v>
      </c>
      <c r="C4355">
        <v>63</v>
      </c>
      <c r="D4355">
        <v>0</v>
      </c>
      <c r="E4355">
        <v>0</v>
      </c>
      <c r="F4355">
        <v>76</v>
      </c>
    </row>
    <row r="4356" spans="1:6">
      <c r="A4356" t="s">
        <v>3695</v>
      </c>
      <c r="B4356">
        <v>1</v>
      </c>
      <c r="C4356">
        <v>52</v>
      </c>
      <c r="D4356">
        <v>0</v>
      </c>
      <c r="E4356">
        <v>0</v>
      </c>
      <c r="F4356">
        <v>83</v>
      </c>
    </row>
    <row r="4357" spans="1:6">
      <c r="A4357" t="s">
        <v>6084</v>
      </c>
      <c r="B4357">
        <v>1</v>
      </c>
      <c r="C4357">
        <v>42</v>
      </c>
      <c r="D4357">
        <v>0</v>
      </c>
      <c r="E4357">
        <v>0</v>
      </c>
      <c r="F4357">
        <v>98</v>
      </c>
    </row>
    <row r="4358" spans="1:6">
      <c r="A4358" t="s">
        <v>4763</v>
      </c>
      <c r="B4358">
        <v>1</v>
      </c>
      <c r="C4358">
        <v>24</v>
      </c>
      <c r="D4358">
        <v>0</v>
      </c>
      <c r="E4358">
        <v>0</v>
      </c>
      <c r="F4358">
        <v>37</v>
      </c>
    </row>
    <row r="4359" spans="1:6">
      <c r="A4359" t="s">
        <v>1343</v>
      </c>
      <c r="B4359">
        <v>1</v>
      </c>
      <c r="C4359">
        <v>279</v>
      </c>
      <c r="D4359">
        <v>0</v>
      </c>
      <c r="E4359">
        <v>0</v>
      </c>
      <c r="F4359">
        <v>389</v>
      </c>
    </row>
    <row r="4360" spans="1:6">
      <c r="A4360" t="s">
        <v>837</v>
      </c>
      <c r="B4360">
        <v>1</v>
      </c>
      <c r="C4360">
        <v>87</v>
      </c>
      <c r="D4360">
        <v>0</v>
      </c>
      <c r="E4360">
        <v>0</v>
      </c>
      <c r="F4360">
        <v>107</v>
      </c>
    </row>
    <row r="4361" spans="1:6">
      <c r="A4361" t="s">
        <v>4950</v>
      </c>
      <c r="B4361">
        <v>1</v>
      </c>
      <c r="C4361">
        <v>116</v>
      </c>
      <c r="D4361">
        <v>0</v>
      </c>
      <c r="E4361">
        <v>0</v>
      </c>
      <c r="F4361">
        <v>160</v>
      </c>
    </row>
    <row r="4362" spans="1:6">
      <c r="A4362" t="s">
        <v>5862</v>
      </c>
      <c r="B4362">
        <v>1</v>
      </c>
      <c r="C4362">
        <v>275</v>
      </c>
      <c r="D4362">
        <v>0</v>
      </c>
      <c r="E4362">
        <v>0</v>
      </c>
      <c r="F4362">
        <v>377</v>
      </c>
    </row>
    <row r="4363" spans="1:6">
      <c r="A4363" t="s">
        <v>714</v>
      </c>
      <c r="B4363">
        <v>1</v>
      </c>
      <c r="C4363">
        <v>29</v>
      </c>
      <c r="D4363">
        <v>0</v>
      </c>
      <c r="E4363">
        <v>0</v>
      </c>
      <c r="F4363">
        <v>37</v>
      </c>
    </row>
    <row r="4364" spans="1:6">
      <c r="A4364" t="s">
        <v>3619</v>
      </c>
      <c r="B4364">
        <v>1</v>
      </c>
      <c r="C4364">
        <v>1069</v>
      </c>
      <c r="D4364">
        <v>0</v>
      </c>
      <c r="E4364">
        <v>0</v>
      </c>
      <c r="F4364">
        <v>1429</v>
      </c>
    </row>
    <row r="4365" spans="1:6">
      <c r="A4365" t="s">
        <v>4343</v>
      </c>
      <c r="B4365">
        <v>1</v>
      </c>
      <c r="C4365">
        <v>98</v>
      </c>
      <c r="D4365">
        <v>0</v>
      </c>
      <c r="E4365">
        <v>0</v>
      </c>
      <c r="F4365">
        <v>129</v>
      </c>
    </row>
    <row r="4366" spans="1:6">
      <c r="A4366" t="s">
        <v>6179</v>
      </c>
      <c r="B4366">
        <v>1</v>
      </c>
      <c r="C4366">
        <v>232</v>
      </c>
      <c r="D4366">
        <v>0</v>
      </c>
      <c r="E4366">
        <v>0</v>
      </c>
      <c r="F4366">
        <v>493</v>
      </c>
    </row>
    <row r="4367" spans="1:6">
      <c r="A4367" t="s">
        <v>3779</v>
      </c>
      <c r="B4367">
        <v>1</v>
      </c>
      <c r="C4367">
        <v>78</v>
      </c>
      <c r="D4367">
        <v>0</v>
      </c>
      <c r="E4367">
        <v>0</v>
      </c>
      <c r="F4367">
        <v>101</v>
      </c>
    </row>
    <row r="4368" spans="1:6">
      <c r="A4368" t="s">
        <v>2154</v>
      </c>
      <c r="B4368">
        <v>1</v>
      </c>
      <c r="C4368">
        <v>46</v>
      </c>
      <c r="D4368">
        <v>0</v>
      </c>
      <c r="E4368">
        <v>0</v>
      </c>
      <c r="F4368">
        <v>64</v>
      </c>
    </row>
    <row r="4369" spans="1:6">
      <c r="A4369" t="s">
        <v>2558</v>
      </c>
      <c r="B4369">
        <v>1</v>
      </c>
      <c r="C4369">
        <v>90</v>
      </c>
      <c r="D4369">
        <v>0</v>
      </c>
      <c r="E4369">
        <v>0</v>
      </c>
      <c r="F4369">
        <v>136</v>
      </c>
    </row>
    <row r="4370" spans="1:6">
      <c r="A4370" t="s">
        <v>1394</v>
      </c>
      <c r="B4370">
        <v>1</v>
      </c>
      <c r="C4370">
        <v>21</v>
      </c>
      <c r="D4370">
        <v>0</v>
      </c>
      <c r="E4370">
        <v>0</v>
      </c>
      <c r="F4370">
        <v>26</v>
      </c>
    </row>
    <row r="4371" spans="1:6">
      <c r="A4371" t="s">
        <v>3050</v>
      </c>
      <c r="B4371">
        <v>2</v>
      </c>
      <c r="C4371">
        <v>875</v>
      </c>
      <c r="D4371">
        <v>0</v>
      </c>
      <c r="E4371">
        <v>0</v>
      </c>
      <c r="F4371">
        <v>1226</v>
      </c>
    </row>
    <row r="4372" spans="1:6">
      <c r="A4372" t="s">
        <v>4749</v>
      </c>
      <c r="B4372">
        <v>1</v>
      </c>
      <c r="C4372">
        <v>54</v>
      </c>
      <c r="D4372">
        <v>0</v>
      </c>
      <c r="E4372">
        <v>0</v>
      </c>
      <c r="F4372">
        <v>62</v>
      </c>
    </row>
    <row r="4373" spans="1:6">
      <c r="A4373" t="s">
        <v>1586</v>
      </c>
      <c r="B4373">
        <v>1</v>
      </c>
      <c r="C4373">
        <v>137</v>
      </c>
      <c r="D4373">
        <v>0</v>
      </c>
      <c r="E4373">
        <v>0</v>
      </c>
      <c r="F4373">
        <v>225</v>
      </c>
    </row>
    <row r="4374" spans="1:6">
      <c r="A4374" t="s">
        <v>6214</v>
      </c>
      <c r="B4374">
        <v>1</v>
      </c>
      <c r="C4374">
        <v>985</v>
      </c>
      <c r="D4374">
        <v>0</v>
      </c>
      <c r="E4374">
        <v>0</v>
      </c>
      <c r="F4374">
        <v>1564</v>
      </c>
    </row>
    <row r="4375" spans="1:6">
      <c r="A4375" t="s">
        <v>4465</v>
      </c>
      <c r="B4375">
        <v>1</v>
      </c>
      <c r="C4375">
        <v>38</v>
      </c>
      <c r="D4375">
        <v>0</v>
      </c>
      <c r="E4375">
        <v>0</v>
      </c>
      <c r="F4375">
        <v>76</v>
      </c>
    </row>
    <row r="4376" spans="1:6">
      <c r="A4376" t="s">
        <v>5927</v>
      </c>
      <c r="B4376">
        <v>1</v>
      </c>
      <c r="C4376">
        <v>887</v>
      </c>
      <c r="D4376">
        <v>0</v>
      </c>
      <c r="E4376">
        <v>0</v>
      </c>
      <c r="F4376">
        <v>3824</v>
      </c>
    </row>
    <row r="4377" spans="1:6">
      <c r="A4377" t="s">
        <v>477</v>
      </c>
      <c r="B4377">
        <v>1</v>
      </c>
      <c r="C4377">
        <v>73</v>
      </c>
      <c r="D4377">
        <v>0</v>
      </c>
      <c r="E4377">
        <v>0</v>
      </c>
      <c r="F4377">
        <v>94</v>
      </c>
    </row>
    <row r="4378" spans="1:6">
      <c r="A4378" t="s">
        <v>852</v>
      </c>
      <c r="B4378">
        <v>1</v>
      </c>
      <c r="C4378">
        <v>38</v>
      </c>
      <c r="D4378">
        <v>0</v>
      </c>
      <c r="E4378">
        <v>0</v>
      </c>
      <c r="F4378">
        <v>56</v>
      </c>
    </row>
    <row r="4379" spans="1:6">
      <c r="A4379" t="s">
        <v>5149</v>
      </c>
      <c r="B4379">
        <v>1</v>
      </c>
      <c r="C4379">
        <v>13</v>
      </c>
      <c r="D4379">
        <v>0</v>
      </c>
      <c r="E4379">
        <v>0</v>
      </c>
      <c r="F4379">
        <v>16</v>
      </c>
    </row>
    <row r="4380" spans="1:6">
      <c r="A4380" t="s">
        <v>3984</v>
      </c>
      <c r="B4380">
        <v>1</v>
      </c>
      <c r="C4380">
        <v>16</v>
      </c>
      <c r="D4380">
        <v>0</v>
      </c>
      <c r="E4380">
        <v>0</v>
      </c>
      <c r="F4380">
        <v>18</v>
      </c>
    </row>
    <row r="4381" spans="1:6">
      <c r="A4381" t="s">
        <v>3700</v>
      </c>
      <c r="B4381">
        <v>1</v>
      </c>
      <c r="C4381">
        <v>13</v>
      </c>
      <c r="D4381">
        <v>0</v>
      </c>
      <c r="E4381">
        <v>0</v>
      </c>
      <c r="F4381">
        <v>29</v>
      </c>
    </row>
    <row r="4382" spans="1:6">
      <c r="A4382" t="s">
        <v>2760</v>
      </c>
      <c r="B4382">
        <v>1</v>
      </c>
      <c r="C4382">
        <v>14</v>
      </c>
      <c r="D4382">
        <v>0</v>
      </c>
      <c r="E4382">
        <v>0</v>
      </c>
      <c r="F4382">
        <v>19</v>
      </c>
    </row>
    <row r="4383" spans="1:6">
      <c r="A4383" t="s">
        <v>1156</v>
      </c>
      <c r="B4383">
        <v>1</v>
      </c>
      <c r="C4383">
        <v>20</v>
      </c>
      <c r="D4383">
        <v>0</v>
      </c>
      <c r="E4383">
        <v>0</v>
      </c>
      <c r="F4383">
        <v>28</v>
      </c>
    </row>
    <row r="4384" spans="1:6">
      <c r="A4384" t="s">
        <v>4001</v>
      </c>
      <c r="B4384">
        <v>1</v>
      </c>
      <c r="C4384">
        <v>17</v>
      </c>
      <c r="D4384">
        <v>0</v>
      </c>
      <c r="E4384">
        <v>0</v>
      </c>
      <c r="F4384">
        <v>19</v>
      </c>
    </row>
    <row r="4385" spans="1:6">
      <c r="A4385" t="s">
        <v>5389</v>
      </c>
      <c r="B4385">
        <v>1</v>
      </c>
      <c r="C4385">
        <v>106</v>
      </c>
      <c r="D4385">
        <v>0</v>
      </c>
      <c r="E4385">
        <v>0</v>
      </c>
      <c r="F4385">
        <v>208</v>
      </c>
    </row>
    <row r="4386" spans="1:6">
      <c r="A4386" t="s">
        <v>3093</v>
      </c>
      <c r="B4386">
        <v>1</v>
      </c>
      <c r="C4386">
        <v>18</v>
      </c>
      <c r="D4386">
        <v>0</v>
      </c>
      <c r="E4386">
        <v>0</v>
      </c>
      <c r="F4386">
        <v>25</v>
      </c>
    </row>
    <row r="4387" spans="1:6">
      <c r="A4387" t="s">
        <v>4372</v>
      </c>
      <c r="B4387">
        <v>1</v>
      </c>
      <c r="C4387">
        <v>36</v>
      </c>
      <c r="D4387">
        <v>0</v>
      </c>
      <c r="E4387">
        <v>0</v>
      </c>
      <c r="F4387">
        <v>48</v>
      </c>
    </row>
    <row r="4388" spans="1:6">
      <c r="A4388" t="s">
        <v>2953</v>
      </c>
      <c r="B4388">
        <v>1</v>
      </c>
      <c r="C4388">
        <v>39</v>
      </c>
      <c r="D4388">
        <v>0</v>
      </c>
      <c r="E4388">
        <v>0</v>
      </c>
      <c r="F4388">
        <v>51</v>
      </c>
    </row>
    <row r="4389" spans="1:6">
      <c r="A4389" t="s">
        <v>3756</v>
      </c>
      <c r="B4389">
        <v>1</v>
      </c>
      <c r="C4389">
        <v>28</v>
      </c>
      <c r="D4389">
        <v>0</v>
      </c>
      <c r="E4389">
        <v>0</v>
      </c>
      <c r="F4389">
        <v>46</v>
      </c>
    </row>
    <row r="4390" spans="1:6">
      <c r="A4390" t="s">
        <v>2042</v>
      </c>
      <c r="B4390">
        <v>1</v>
      </c>
      <c r="C4390">
        <v>52</v>
      </c>
      <c r="D4390">
        <v>0</v>
      </c>
      <c r="E4390">
        <v>0</v>
      </c>
      <c r="F4390">
        <v>69</v>
      </c>
    </row>
    <row r="4391" spans="1:6">
      <c r="A4391" t="s">
        <v>1747</v>
      </c>
      <c r="B4391">
        <v>1</v>
      </c>
      <c r="C4391">
        <v>44</v>
      </c>
      <c r="D4391">
        <v>0</v>
      </c>
      <c r="E4391">
        <v>0</v>
      </c>
      <c r="F4391">
        <v>52</v>
      </c>
    </row>
    <row r="4392" spans="1:6">
      <c r="A4392" t="s">
        <v>2378</v>
      </c>
      <c r="B4392">
        <v>1</v>
      </c>
      <c r="C4392">
        <v>15</v>
      </c>
      <c r="D4392">
        <v>0</v>
      </c>
      <c r="E4392">
        <v>0</v>
      </c>
      <c r="F4392">
        <v>19</v>
      </c>
    </row>
    <row r="4393" spans="1:6">
      <c r="A4393" t="s">
        <v>5057</v>
      </c>
      <c r="B4393">
        <v>1</v>
      </c>
      <c r="C4393">
        <v>17</v>
      </c>
      <c r="D4393">
        <v>0</v>
      </c>
      <c r="E4393">
        <v>0</v>
      </c>
      <c r="F4393">
        <v>23</v>
      </c>
    </row>
    <row r="4394" spans="1:6">
      <c r="A4394" t="s">
        <v>2361</v>
      </c>
      <c r="B4394">
        <v>1</v>
      </c>
      <c r="C4394">
        <v>17</v>
      </c>
      <c r="D4394">
        <v>0</v>
      </c>
      <c r="E4394">
        <v>0</v>
      </c>
      <c r="F4394">
        <v>23</v>
      </c>
    </row>
    <row r="4395" spans="1:6">
      <c r="A4395" t="s">
        <v>3784</v>
      </c>
      <c r="B4395">
        <v>1</v>
      </c>
      <c r="C4395">
        <v>13</v>
      </c>
      <c r="D4395">
        <v>0</v>
      </c>
      <c r="E4395">
        <v>0</v>
      </c>
      <c r="F4395">
        <v>17</v>
      </c>
    </row>
    <row r="4396" spans="1:6">
      <c r="A4396" t="s">
        <v>6189</v>
      </c>
      <c r="B4396">
        <v>1</v>
      </c>
      <c r="C4396">
        <v>32</v>
      </c>
      <c r="D4396">
        <v>0</v>
      </c>
      <c r="E4396">
        <v>0</v>
      </c>
      <c r="F4396">
        <v>37</v>
      </c>
    </row>
    <row r="4397" spans="1:6">
      <c r="A4397" t="s">
        <v>4120</v>
      </c>
      <c r="B4397">
        <v>1</v>
      </c>
      <c r="C4397">
        <v>9</v>
      </c>
      <c r="D4397">
        <v>0</v>
      </c>
      <c r="E4397">
        <v>0</v>
      </c>
      <c r="F4397">
        <v>36</v>
      </c>
    </row>
    <row r="4398" spans="1:6">
      <c r="A4398" t="s">
        <v>816</v>
      </c>
      <c r="B4398">
        <v>1</v>
      </c>
      <c r="C4398">
        <v>26</v>
      </c>
      <c r="D4398">
        <v>0</v>
      </c>
      <c r="E4398">
        <v>0</v>
      </c>
      <c r="F4398">
        <v>39</v>
      </c>
    </row>
    <row r="4399" spans="1:6">
      <c r="A4399" t="s">
        <v>4602</v>
      </c>
      <c r="B4399">
        <v>1</v>
      </c>
      <c r="C4399">
        <v>34</v>
      </c>
      <c r="D4399">
        <v>0</v>
      </c>
      <c r="E4399">
        <v>0</v>
      </c>
      <c r="F4399">
        <v>45</v>
      </c>
    </row>
    <row r="4400" spans="1:6">
      <c r="A4400" t="s">
        <v>2596</v>
      </c>
      <c r="B4400">
        <v>1</v>
      </c>
      <c r="C4400">
        <v>37</v>
      </c>
      <c r="D4400">
        <v>0</v>
      </c>
      <c r="E4400">
        <v>0</v>
      </c>
      <c r="F4400">
        <v>53</v>
      </c>
    </row>
    <row r="4401" spans="1:6">
      <c r="A4401" t="s">
        <v>4661</v>
      </c>
      <c r="B4401">
        <v>1</v>
      </c>
      <c r="C4401">
        <v>34</v>
      </c>
      <c r="D4401">
        <v>0</v>
      </c>
      <c r="E4401">
        <v>0</v>
      </c>
      <c r="F4401">
        <v>80</v>
      </c>
    </row>
    <row r="4402" spans="1:6">
      <c r="A4402" t="s">
        <v>394</v>
      </c>
      <c r="B4402">
        <v>1</v>
      </c>
      <c r="C4402">
        <v>13</v>
      </c>
      <c r="D4402">
        <v>0</v>
      </c>
      <c r="E4402">
        <v>0</v>
      </c>
      <c r="F4402">
        <v>15</v>
      </c>
    </row>
    <row r="4403" spans="1:6">
      <c r="A4403" t="s">
        <v>2350</v>
      </c>
      <c r="B4403">
        <v>1</v>
      </c>
      <c r="C4403">
        <v>131</v>
      </c>
      <c r="D4403">
        <v>0</v>
      </c>
      <c r="E4403">
        <v>0</v>
      </c>
      <c r="F4403">
        <v>170</v>
      </c>
    </row>
    <row r="4404" spans="1:6">
      <c r="A4404" t="s">
        <v>1484</v>
      </c>
      <c r="B4404">
        <v>1</v>
      </c>
      <c r="C4404">
        <v>89</v>
      </c>
      <c r="D4404">
        <v>0</v>
      </c>
      <c r="E4404">
        <v>0</v>
      </c>
      <c r="F4404">
        <v>192</v>
      </c>
    </row>
    <row r="4405" spans="1:6">
      <c r="A4405" t="s">
        <v>4871</v>
      </c>
      <c r="B4405">
        <v>1</v>
      </c>
      <c r="C4405">
        <v>35</v>
      </c>
      <c r="D4405">
        <v>0</v>
      </c>
      <c r="E4405">
        <v>0</v>
      </c>
      <c r="F4405">
        <v>45</v>
      </c>
    </row>
    <row r="4406" spans="1:6">
      <c r="A4406" t="s">
        <v>3475</v>
      </c>
      <c r="B4406">
        <v>2</v>
      </c>
      <c r="C4406">
        <v>55</v>
      </c>
      <c r="D4406">
        <v>0</v>
      </c>
      <c r="E4406">
        <v>0</v>
      </c>
      <c r="F4406">
        <v>71</v>
      </c>
    </row>
    <row r="4407" spans="1:6">
      <c r="A4407" t="s">
        <v>448</v>
      </c>
      <c r="B4407">
        <v>1</v>
      </c>
      <c r="C4407">
        <v>12</v>
      </c>
      <c r="D4407">
        <v>0</v>
      </c>
      <c r="E4407">
        <v>0</v>
      </c>
      <c r="F4407">
        <v>15</v>
      </c>
    </row>
    <row r="4408" spans="1:6">
      <c r="A4408" t="s">
        <v>5497</v>
      </c>
      <c r="B4408">
        <v>1</v>
      </c>
      <c r="C4408">
        <v>15</v>
      </c>
      <c r="D4408">
        <v>0</v>
      </c>
      <c r="E4408">
        <v>0</v>
      </c>
      <c r="F4408">
        <v>18</v>
      </c>
    </row>
    <row r="4409" spans="1:6">
      <c r="A4409" t="s">
        <v>1627</v>
      </c>
      <c r="B4409">
        <v>1</v>
      </c>
      <c r="C4409">
        <v>387</v>
      </c>
      <c r="D4409">
        <v>0</v>
      </c>
      <c r="E4409">
        <v>0</v>
      </c>
      <c r="F4409">
        <v>620</v>
      </c>
    </row>
    <row r="4410" spans="1:6">
      <c r="A4410" t="s">
        <v>256</v>
      </c>
      <c r="B4410">
        <v>1</v>
      </c>
      <c r="C4410">
        <v>186</v>
      </c>
      <c r="D4410">
        <v>0</v>
      </c>
      <c r="E4410">
        <v>0</v>
      </c>
      <c r="F4410">
        <v>305</v>
      </c>
    </row>
    <row r="4411" spans="1:6">
      <c r="A4411" t="s">
        <v>1097</v>
      </c>
      <c r="B4411">
        <v>1</v>
      </c>
      <c r="C4411">
        <v>95</v>
      </c>
      <c r="D4411">
        <v>0</v>
      </c>
      <c r="E4411">
        <v>0</v>
      </c>
      <c r="F4411">
        <v>174</v>
      </c>
    </row>
    <row r="4412" spans="1:6">
      <c r="A4412" t="s">
        <v>1374</v>
      </c>
      <c r="B4412">
        <v>1</v>
      </c>
      <c r="C4412">
        <v>62</v>
      </c>
      <c r="D4412">
        <v>0</v>
      </c>
      <c r="E4412">
        <v>0</v>
      </c>
      <c r="F4412">
        <v>91</v>
      </c>
    </row>
    <row r="4413" spans="1:6">
      <c r="A4413" t="s">
        <v>5173</v>
      </c>
      <c r="B4413">
        <v>1</v>
      </c>
      <c r="C4413">
        <v>2846</v>
      </c>
      <c r="D4413">
        <v>0</v>
      </c>
      <c r="E4413">
        <v>0</v>
      </c>
      <c r="F4413">
        <v>3830</v>
      </c>
    </row>
    <row r="4414" spans="1:6">
      <c r="A4414" t="s">
        <v>5231</v>
      </c>
      <c r="B4414">
        <v>1</v>
      </c>
      <c r="C4414">
        <v>31</v>
      </c>
      <c r="D4414">
        <v>0</v>
      </c>
      <c r="E4414">
        <v>0</v>
      </c>
      <c r="F4414">
        <v>38</v>
      </c>
    </row>
    <row r="4415" spans="1:6">
      <c r="A4415" t="s">
        <v>5110</v>
      </c>
      <c r="B4415">
        <v>1</v>
      </c>
      <c r="C4415">
        <v>1239</v>
      </c>
      <c r="D4415">
        <v>0</v>
      </c>
      <c r="E4415">
        <v>0</v>
      </c>
      <c r="F4415">
        <v>2552</v>
      </c>
    </row>
    <row r="4416" spans="1:6">
      <c r="A4416" t="s">
        <v>4629</v>
      </c>
      <c r="B4416">
        <v>1</v>
      </c>
      <c r="C4416">
        <v>59</v>
      </c>
      <c r="D4416">
        <v>0</v>
      </c>
      <c r="E4416">
        <v>0</v>
      </c>
      <c r="F4416">
        <v>133</v>
      </c>
    </row>
    <row r="4417" spans="1:6">
      <c r="A4417" t="s">
        <v>1285</v>
      </c>
      <c r="B4417">
        <v>1</v>
      </c>
      <c r="C4417">
        <v>26</v>
      </c>
      <c r="D4417">
        <v>0</v>
      </c>
      <c r="E4417">
        <v>0</v>
      </c>
      <c r="F4417">
        <v>34</v>
      </c>
    </row>
    <row r="4418" spans="1:6">
      <c r="A4418" t="s">
        <v>3099</v>
      </c>
      <c r="B4418">
        <v>1</v>
      </c>
      <c r="C4418">
        <v>342</v>
      </c>
      <c r="D4418">
        <v>0</v>
      </c>
      <c r="E4418">
        <v>0</v>
      </c>
      <c r="F4418">
        <v>457</v>
      </c>
    </row>
    <row r="4419" spans="1:6">
      <c r="A4419" t="s">
        <v>3955</v>
      </c>
      <c r="B4419">
        <v>1</v>
      </c>
      <c r="C4419">
        <v>786</v>
      </c>
      <c r="D4419">
        <v>0</v>
      </c>
      <c r="E4419">
        <v>0</v>
      </c>
      <c r="F4419">
        <v>1267</v>
      </c>
    </row>
    <row r="4420" spans="1:6">
      <c r="A4420" t="s">
        <v>1670</v>
      </c>
      <c r="B4420">
        <v>1</v>
      </c>
      <c r="C4420">
        <v>96</v>
      </c>
      <c r="D4420">
        <v>0</v>
      </c>
      <c r="E4420">
        <v>0</v>
      </c>
      <c r="F4420">
        <v>132</v>
      </c>
    </row>
    <row r="4421" spans="1:6">
      <c r="A4421" t="s">
        <v>1879</v>
      </c>
      <c r="B4421">
        <v>1</v>
      </c>
      <c r="C4421">
        <v>71</v>
      </c>
      <c r="D4421">
        <v>0</v>
      </c>
      <c r="E4421">
        <v>0</v>
      </c>
      <c r="F4421">
        <v>86</v>
      </c>
    </row>
    <row r="4422" spans="1:6">
      <c r="A4422" t="s">
        <v>3472</v>
      </c>
      <c r="B4422">
        <v>2</v>
      </c>
      <c r="C4422">
        <v>381</v>
      </c>
      <c r="D4422">
        <v>0</v>
      </c>
      <c r="E4422">
        <v>0</v>
      </c>
      <c r="F4422">
        <v>540</v>
      </c>
    </row>
    <row r="4423" spans="1:6">
      <c r="A4423" t="s">
        <v>5247</v>
      </c>
      <c r="B4423">
        <v>1</v>
      </c>
      <c r="C4423">
        <v>311</v>
      </c>
      <c r="D4423">
        <v>0</v>
      </c>
      <c r="E4423">
        <v>0</v>
      </c>
      <c r="F4423">
        <v>386</v>
      </c>
    </row>
    <row r="4424" spans="1:6">
      <c r="A4424" t="s">
        <v>3777</v>
      </c>
      <c r="B4424">
        <v>2</v>
      </c>
      <c r="C4424">
        <v>990</v>
      </c>
      <c r="D4424">
        <v>0</v>
      </c>
      <c r="E4424">
        <v>0</v>
      </c>
      <c r="F4424">
        <v>1712</v>
      </c>
    </row>
    <row r="4425" spans="1:6">
      <c r="A4425" t="s">
        <v>3080</v>
      </c>
      <c r="B4425">
        <v>1</v>
      </c>
      <c r="C4425">
        <v>100</v>
      </c>
      <c r="D4425">
        <v>0</v>
      </c>
      <c r="E4425">
        <v>0</v>
      </c>
      <c r="F4425">
        <v>174</v>
      </c>
    </row>
    <row r="4426" spans="1:6">
      <c r="A4426" t="s">
        <v>1911</v>
      </c>
      <c r="B4426">
        <v>1</v>
      </c>
      <c r="C4426">
        <v>2143</v>
      </c>
      <c r="D4426">
        <v>0</v>
      </c>
      <c r="E4426">
        <v>0</v>
      </c>
      <c r="F4426">
        <v>2914</v>
      </c>
    </row>
    <row r="4427" spans="1:6">
      <c r="A4427" t="s">
        <v>5933</v>
      </c>
      <c r="B4427">
        <v>1</v>
      </c>
      <c r="C4427">
        <v>2472</v>
      </c>
      <c r="D4427">
        <v>0</v>
      </c>
      <c r="E4427">
        <v>0</v>
      </c>
      <c r="F4427">
        <v>3373</v>
      </c>
    </row>
    <row r="4428" spans="1:6">
      <c r="A4428" t="s">
        <v>842</v>
      </c>
      <c r="B4428">
        <v>1</v>
      </c>
      <c r="C4428">
        <v>1809</v>
      </c>
      <c r="D4428">
        <v>0</v>
      </c>
      <c r="E4428">
        <v>0</v>
      </c>
      <c r="F4428">
        <v>3981</v>
      </c>
    </row>
    <row r="4429" spans="1:6">
      <c r="A4429" t="s">
        <v>2677</v>
      </c>
      <c r="B4429">
        <v>1</v>
      </c>
      <c r="C4429">
        <v>4534</v>
      </c>
      <c r="D4429">
        <v>0</v>
      </c>
      <c r="E4429">
        <v>0</v>
      </c>
      <c r="F4429">
        <v>7294</v>
      </c>
    </row>
    <row r="4430" spans="1:6">
      <c r="A4430" t="s">
        <v>5666</v>
      </c>
      <c r="B4430">
        <v>2</v>
      </c>
      <c r="C4430">
        <v>248</v>
      </c>
      <c r="D4430">
        <v>0</v>
      </c>
      <c r="E4430">
        <v>0</v>
      </c>
      <c r="F4430">
        <v>471</v>
      </c>
    </row>
    <row r="4431" spans="1:6">
      <c r="A4431" t="s">
        <v>5709</v>
      </c>
      <c r="B4431">
        <v>1</v>
      </c>
      <c r="C4431">
        <v>221</v>
      </c>
      <c r="D4431">
        <v>0</v>
      </c>
      <c r="E4431">
        <v>0</v>
      </c>
      <c r="F4431">
        <v>584</v>
      </c>
    </row>
    <row r="4432" spans="1:6">
      <c r="A4432" t="s">
        <v>1119</v>
      </c>
      <c r="B4432">
        <v>1</v>
      </c>
      <c r="C4432">
        <v>2639</v>
      </c>
      <c r="D4432">
        <v>0</v>
      </c>
      <c r="E4432">
        <v>0</v>
      </c>
      <c r="F4432">
        <v>3562</v>
      </c>
    </row>
    <row r="4433" spans="1:6">
      <c r="A4433" t="s">
        <v>4846</v>
      </c>
      <c r="B4433">
        <v>1</v>
      </c>
      <c r="C4433">
        <v>13</v>
      </c>
      <c r="D4433">
        <v>0</v>
      </c>
      <c r="E4433">
        <v>0</v>
      </c>
      <c r="F4433">
        <v>17</v>
      </c>
    </row>
    <row r="4434" spans="1:6">
      <c r="A4434" t="s">
        <v>681</v>
      </c>
      <c r="B4434">
        <v>2</v>
      </c>
      <c r="C4434">
        <v>751</v>
      </c>
      <c r="D4434">
        <v>0</v>
      </c>
      <c r="E4434">
        <v>0</v>
      </c>
      <c r="F4434">
        <v>1504</v>
      </c>
    </row>
    <row r="4435" spans="1:6">
      <c r="A4435" t="s">
        <v>3389</v>
      </c>
      <c r="B4435">
        <v>1</v>
      </c>
      <c r="C4435">
        <v>25</v>
      </c>
      <c r="D4435">
        <v>0</v>
      </c>
      <c r="E4435">
        <v>0</v>
      </c>
      <c r="F4435">
        <v>33</v>
      </c>
    </row>
    <row r="4436" spans="1:6">
      <c r="A4436" t="s">
        <v>3808</v>
      </c>
      <c r="B4436">
        <v>1</v>
      </c>
      <c r="C4436">
        <v>18</v>
      </c>
      <c r="D4436">
        <v>0</v>
      </c>
      <c r="E4436">
        <v>0</v>
      </c>
      <c r="F4436">
        <v>24</v>
      </c>
    </row>
    <row r="4437" spans="1:6">
      <c r="A4437" t="s">
        <v>3384</v>
      </c>
      <c r="B4437">
        <v>1</v>
      </c>
      <c r="C4437">
        <v>17</v>
      </c>
      <c r="D4437">
        <v>0</v>
      </c>
      <c r="E4437">
        <v>0</v>
      </c>
      <c r="F4437">
        <v>21</v>
      </c>
    </row>
    <row r="4438" spans="1:6">
      <c r="A4438" t="s">
        <v>5038</v>
      </c>
      <c r="B4438">
        <v>1</v>
      </c>
      <c r="C4438">
        <v>37</v>
      </c>
      <c r="D4438">
        <v>0</v>
      </c>
      <c r="E4438">
        <v>0</v>
      </c>
      <c r="F4438">
        <v>41</v>
      </c>
    </row>
    <row r="4439" spans="1:6">
      <c r="A4439" t="s">
        <v>844</v>
      </c>
      <c r="B4439">
        <v>1</v>
      </c>
      <c r="C4439">
        <v>19</v>
      </c>
      <c r="D4439">
        <v>0</v>
      </c>
      <c r="E4439">
        <v>0</v>
      </c>
      <c r="F4439">
        <v>24</v>
      </c>
    </row>
    <row r="4440" spans="1:6">
      <c r="A4440" t="s">
        <v>5286</v>
      </c>
      <c r="B4440">
        <v>1</v>
      </c>
      <c r="C4440">
        <v>6</v>
      </c>
      <c r="D4440">
        <v>0</v>
      </c>
      <c r="E4440">
        <v>0</v>
      </c>
      <c r="F4440">
        <v>9</v>
      </c>
    </row>
    <row r="4441" spans="1:6">
      <c r="A4441" t="s">
        <v>4355</v>
      </c>
      <c r="B4441">
        <v>1</v>
      </c>
      <c r="C4441">
        <v>13</v>
      </c>
      <c r="D4441">
        <v>0</v>
      </c>
      <c r="E4441">
        <v>0</v>
      </c>
      <c r="F4441">
        <v>19</v>
      </c>
    </row>
    <row r="4442" spans="1:6">
      <c r="A4442" t="s">
        <v>4007</v>
      </c>
      <c r="B4442">
        <v>1</v>
      </c>
      <c r="C4442">
        <v>17</v>
      </c>
      <c r="D4442">
        <v>0</v>
      </c>
      <c r="E4442">
        <v>0</v>
      </c>
      <c r="F4442">
        <v>30</v>
      </c>
    </row>
    <row r="4443" spans="1:6">
      <c r="A4443" t="s">
        <v>2894</v>
      </c>
      <c r="B4443">
        <v>1</v>
      </c>
      <c r="C4443">
        <v>25</v>
      </c>
      <c r="D4443">
        <v>0</v>
      </c>
      <c r="E4443">
        <v>0</v>
      </c>
      <c r="F4443">
        <v>31</v>
      </c>
    </row>
    <row r="4444" spans="1:6">
      <c r="A4444" t="s">
        <v>5656</v>
      </c>
      <c r="B4444">
        <v>1</v>
      </c>
      <c r="C4444">
        <v>18</v>
      </c>
      <c r="D4444">
        <v>0</v>
      </c>
      <c r="E4444">
        <v>0</v>
      </c>
      <c r="F4444">
        <v>23</v>
      </c>
    </row>
    <row r="4445" spans="1:6">
      <c r="A4445" t="s">
        <v>4300</v>
      </c>
      <c r="B4445">
        <v>1</v>
      </c>
      <c r="C4445">
        <v>140</v>
      </c>
      <c r="D4445">
        <v>0</v>
      </c>
      <c r="E4445">
        <v>0</v>
      </c>
      <c r="F4445">
        <v>181</v>
      </c>
    </row>
    <row r="4446" spans="1:6">
      <c r="A4446" t="s">
        <v>3867</v>
      </c>
      <c r="B4446">
        <v>1</v>
      </c>
      <c r="C4446">
        <v>24</v>
      </c>
      <c r="D4446">
        <v>0</v>
      </c>
      <c r="E4446">
        <v>0</v>
      </c>
      <c r="F4446">
        <v>28</v>
      </c>
    </row>
    <row r="4447" spans="1:6">
      <c r="A4447" t="s">
        <v>5921</v>
      </c>
      <c r="B4447">
        <v>1</v>
      </c>
      <c r="C4447">
        <v>15</v>
      </c>
      <c r="D4447">
        <v>0</v>
      </c>
      <c r="E4447">
        <v>0</v>
      </c>
      <c r="F4447">
        <v>24</v>
      </c>
    </row>
    <row r="4448" spans="1:6">
      <c r="A4448" t="s">
        <v>2833</v>
      </c>
      <c r="B4448">
        <v>1</v>
      </c>
      <c r="C4448">
        <v>20</v>
      </c>
      <c r="D4448">
        <v>0</v>
      </c>
      <c r="E4448">
        <v>0</v>
      </c>
      <c r="F4448">
        <v>27</v>
      </c>
    </row>
    <row r="4449" spans="1:6">
      <c r="A4449" t="s">
        <v>5668</v>
      </c>
      <c r="B4449">
        <v>1</v>
      </c>
      <c r="C4449">
        <v>23</v>
      </c>
      <c r="D4449">
        <v>0</v>
      </c>
      <c r="E4449">
        <v>0</v>
      </c>
      <c r="F4449">
        <v>28</v>
      </c>
    </row>
    <row r="4450" spans="1:6">
      <c r="A4450" t="s">
        <v>4177</v>
      </c>
      <c r="B4450">
        <v>1</v>
      </c>
      <c r="C4450">
        <v>64</v>
      </c>
      <c r="D4450">
        <v>0</v>
      </c>
      <c r="E4450">
        <v>0</v>
      </c>
      <c r="F4450">
        <v>84</v>
      </c>
    </row>
    <row r="4451" spans="1:6">
      <c r="A4451" t="s">
        <v>4366</v>
      </c>
      <c r="B4451">
        <v>1</v>
      </c>
      <c r="C4451">
        <v>29</v>
      </c>
      <c r="D4451">
        <v>0</v>
      </c>
      <c r="E4451">
        <v>0</v>
      </c>
      <c r="F4451">
        <v>39</v>
      </c>
    </row>
    <row r="4452" spans="1:6">
      <c r="A4452" t="s">
        <v>2246</v>
      </c>
      <c r="B4452">
        <v>1</v>
      </c>
      <c r="C4452">
        <v>29</v>
      </c>
      <c r="D4452">
        <v>0</v>
      </c>
      <c r="E4452">
        <v>0</v>
      </c>
      <c r="F4452">
        <v>42</v>
      </c>
    </row>
    <row r="4453" spans="1:6">
      <c r="A4453" t="s">
        <v>6202</v>
      </c>
      <c r="B4453">
        <v>1</v>
      </c>
      <c r="C4453">
        <v>19</v>
      </c>
      <c r="D4453">
        <v>0</v>
      </c>
      <c r="E4453">
        <v>0</v>
      </c>
      <c r="F4453">
        <v>32</v>
      </c>
    </row>
    <row r="4454" spans="1:6">
      <c r="A4454" t="s">
        <v>4506</v>
      </c>
      <c r="B4454">
        <v>1</v>
      </c>
      <c r="C4454">
        <v>25</v>
      </c>
      <c r="D4454">
        <v>0</v>
      </c>
      <c r="E4454">
        <v>0</v>
      </c>
      <c r="F4454">
        <v>29</v>
      </c>
    </row>
    <row r="4455" spans="1:6">
      <c r="A4455" t="s">
        <v>3033</v>
      </c>
      <c r="B4455">
        <v>1</v>
      </c>
      <c r="C4455">
        <v>30</v>
      </c>
      <c r="D4455">
        <v>0</v>
      </c>
      <c r="E4455">
        <v>0</v>
      </c>
      <c r="F4455">
        <v>44</v>
      </c>
    </row>
    <row r="4456" spans="1:6">
      <c r="A4456" t="s">
        <v>6129</v>
      </c>
      <c r="B4456">
        <v>1</v>
      </c>
      <c r="C4456">
        <v>20</v>
      </c>
      <c r="D4456">
        <v>0</v>
      </c>
      <c r="E4456">
        <v>0</v>
      </c>
      <c r="F4456">
        <v>29</v>
      </c>
    </row>
    <row r="4457" spans="1:6">
      <c r="A4457" t="s">
        <v>5046</v>
      </c>
      <c r="B4457">
        <v>1</v>
      </c>
      <c r="C4457">
        <v>42</v>
      </c>
      <c r="D4457">
        <v>0</v>
      </c>
      <c r="E4457">
        <v>0</v>
      </c>
      <c r="F4457">
        <v>53</v>
      </c>
    </row>
    <row r="4458" spans="1:6">
      <c r="A4458" t="s">
        <v>6178</v>
      </c>
      <c r="B4458">
        <v>1</v>
      </c>
      <c r="C4458">
        <v>37</v>
      </c>
      <c r="D4458">
        <v>0</v>
      </c>
      <c r="E4458">
        <v>0</v>
      </c>
      <c r="F4458">
        <v>49</v>
      </c>
    </row>
    <row r="4459" spans="1:6">
      <c r="A4459" t="s">
        <v>1106</v>
      </c>
      <c r="B4459">
        <v>1</v>
      </c>
      <c r="C4459">
        <v>30</v>
      </c>
      <c r="D4459">
        <v>0</v>
      </c>
      <c r="E4459">
        <v>0</v>
      </c>
      <c r="F4459">
        <v>40</v>
      </c>
    </row>
    <row r="4460" spans="1:6">
      <c r="A4460" t="s">
        <v>513</v>
      </c>
      <c r="B4460">
        <v>1</v>
      </c>
      <c r="C4460">
        <v>31</v>
      </c>
      <c r="D4460">
        <v>0</v>
      </c>
      <c r="E4460">
        <v>0</v>
      </c>
      <c r="F4460">
        <v>39</v>
      </c>
    </row>
    <row r="4461" spans="1:6">
      <c r="A4461" t="s">
        <v>3201</v>
      </c>
      <c r="B4461">
        <v>1</v>
      </c>
      <c r="C4461">
        <v>40</v>
      </c>
      <c r="D4461">
        <v>0</v>
      </c>
      <c r="E4461">
        <v>0</v>
      </c>
      <c r="F4461">
        <v>48</v>
      </c>
    </row>
    <row r="4462" spans="1:6">
      <c r="A4462" t="s">
        <v>5058</v>
      </c>
      <c r="B4462">
        <v>1</v>
      </c>
      <c r="C4462">
        <v>48</v>
      </c>
      <c r="D4462">
        <v>0</v>
      </c>
      <c r="E4462">
        <v>0</v>
      </c>
      <c r="F4462">
        <v>77</v>
      </c>
    </row>
    <row r="4463" spans="1:6">
      <c r="A4463" t="s">
        <v>460</v>
      </c>
      <c r="B4463">
        <v>1</v>
      </c>
      <c r="C4463">
        <v>16</v>
      </c>
      <c r="D4463">
        <v>0</v>
      </c>
      <c r="E4463">
        <v>0</v>
      </c>
      <c r="F4463">
        <v>27</v>
      </c>
    </row>
    <row r="4464" spans="1:6">
      <c r="A4464" t="s">
        <v>3714</v>
      </c>
      <c r="B4464">
        <v>1</v>
      </c>
      <c r="C4464">
        <v>81</v>
      </c>
      <c r="D4464">
        <v>0</v>
      </c>
      <c r="E4464">
        <v>0</v>
      </c>
      <c r="F4464">
        <v>100</v>
      </c>
    </row>
    <row r="4465" spans="1:6">
      <c r="A4465" t="s">
        <v>3188</v>
      </c>
      <c r="B4465">
        <v>1</v>
      </c>
      <c r="C4465">
        <v>38</v>
      </c>
      <c r="D4465">
        <v>0</v>
      </c>
      <c r="E4465">
        <v>0</v>
      </c>
      <c r="F4465">
        <v>52</v>
      </c>
    </row>
    <row r="4466" spans="1:6">
      <c r="A4466" t="s">
        <v>3332</v>
      </c>
      <c r="B4466">
        <v>1</v>
      </c>
      <c r="C4466">
        <v>19</v>
      </c>
      <c r="D4466">
        <v>0</v>
      </c>
      <c r="E4466">
        <v>0</v>
      </c>
      <c r="F4466">
        <v>25</v>
      </c>
    </row>
    <row r="4467" spans="1:6">
      <c r="A4467" t="s">
        <v>3018</v>
      </c>
      <c r="B4467">
        <v>1</v>
      </c>
      <c r="C4467">
        <v>27</v>
      </c>
      <c r="D4467">
        <v>0</v>
      </c>
      <c r="E4467">
        <v>0</v>
      </c>
      <c r="F4467">
        <v>38</v>
      </c>
    </row>
    <row r="4468" spans="1:6">
      <c r="A4468" t="s">
        <v>1356</v>
      </c>
      <c r="B4468">
        <v>1</v>
      </c>
      <c r="C4468">
        <v>15</v>
      </c>
      <c r="D4468">
        <v>0</v>
      </c>
      <c r="E4468">
        <v>0</v>
      </c>
      <c r="F4468">
        <v>17</v>
      </c>
    </row>
    <row r="4469" spans="1:6">
      <c r="A4469" t="s">
        <v>3960</v>
      </c>
      <c r="B4469">
        <v>1</v>
      </c>
      <c r="C4469">
        <v>22</v>
      </c>
      <c r="D4469">
        <v>0</v>
      </c>
      <c r="E4469">
        <v>0</v>
      </c>
      <c r="F4469">
        <v>27</v>
      </c>
    </row>
    <row r="4470" spans="1:6">
      <c r="A4470" t="s">
        <v>3432</v>
      </c>
      <c r="B4470">
        <v>1</v>
      </c>
      <c r="C4470">
        <v>60</v>
      </c>
      <c r="D4470">
        <v>0</v>
      </c>
      <c r="E4470">
        <v>0</v>
      </c>
      <c r="F4470">
        <v>75</v>
      </c>
    </row>
    <row r="4471" spans="1:6">
      <c r="A4471" t="s">
        <v>2325</v>
      </c>
      <c r="B4471">
        <v>1</v>
      </c>
      <c r="C4471">
        <v>23</v>
      </c>
      <c r="D4471">
        <v>0</v>
      </c>
      <c r="E4471">
        <v>0</v>
      </c>
      <c r="F4471">
        <v>33</v>
      </c>
    </row>
    <row r="4472" spans="1:6">
      <c r="A4472" t="s">
        <v>4318</v>
      </c>
      <c r="B4472">
        <v>1</v>
      </c>
      <c r="C4472">
        <v>37</v>
      </c>
      <c r="D4472">
        <v>0</v>
      </c>
      <c r="E4472">
        <v>0</v>
      </c>
      <c r="F4472">
        <v>47</v>
      </c>
    </row>
    <row r="4473" spans="1:6">
      <c r="A4473" t="s">
        <v>2832</v>
      </c>
      <c r="B4473">
        <v>1</v>
      </c>
      <c r="C4473">
        <v>18</v>
      </c>
      <c r="D4473">
        <v>0</v>
      </c>
      <c r="E4473">
        <v>0</v>
      </c>
      <c r="F4473">
        <v>28</v>
      </c>
    </row>
    <row r="4474" spans="1:6">
      <c r="A4474" t="s">
        <v>5556</v>
      </c>
      <c r="B4474">
        <v>1</v>
      </c>
      <c r="C4474">
        <v>37</v>
      </c>
      <c r="D4474">
        <v>0</v>
      </c>
      <c r="E4474">
        <v>0</v>
      </c>
      <c r="F4474">
        <v>43</v>
      </c>
    </row>
    <row r="4475" spans="1:6">
      <c r="A4475" t="s">
        <v>5705</v>
      </c>
      <c r="B4475">
        <v>1</v>
      </c>
      <c r="C4475">
        <v>20</v>
      </c>
      <c r="D4475">
        <v>0</v>
      </c>
      <c r="E4475">
        <v>0</v>
      </c>
      <c r="F4475">
        <v>22</v>
      </c>
    </row>
    <row r="4476" spans="1:6">
      <c r="A4476" t="s">
        <v>3764</v>
      </c>
      <c r="B4476">
        <v>1</v>
      </c>
      <c r="C4476">
        <v>45</v>
      </c>
      <c r="D4476">
        <v>0</v>
      </c>
      <c r="E4476">
        <v>0</v>
      </c>
      <c r="F4476">
        <v>67</v>
      </c>
    </row>
    <row r="4477" spans="1:6">
      <c r="A4477" t="s">
        <v>3421</v>
      </c>
      <c r="B4477">
        <v>1</v>
      </c>
      <c r="C4477">
        <v>22</v>
      </c>
      <c r="D4477">
        <v>0</v>
      </c>
      <c r="E4477">
        <v>0</v>
      </c>
      <c r="F4477">
        <v>32</v>
      </c>
    </row>
    <row r="4478" spans="1:6">
      <c r="A4478" t="s">
        <v>3617</v>
      </c>
      <c r="B4478">
        <v>1</v>
      </c>
      <c r="C4478">
        <v>14</v>
      </c>
      <c r="D4478">
        <v>0</v>
      </c>
      <c r="E4478">
        <v>0</v>
      </c>
      <c r="F4478">
        <v>22</v>
      </c>
    </row>
    <row r="4479" spans="1:6">
      <c r="A4479" t="s">
        <v>1815</v>
      </c>
      <c r="B4479">
        <v>1</v>
      </c>
      <c r="C4479">
        <v>32</v>
      </c>
      <c r="D4479">
        <v>0</v>
      </c>
      <c r="E4479">
        <v>0</v>
      </c>
      <c r="F4479">
        <v>36</v>
      </c>
    </row>
    <row r="4480" spans="1:6">
      <c r="A4480" t="s">
        <v>4210</v>
      </c>
      <c r="B4480">
        <v>1</v>
      </c>
      <c r="C4480">
        <v>488</v>
      </c>
      <c r="D4480">
        <v>0</v>
      </c>
      <c r="E4480">
        <v>0</v>
      </c>
      <c r="F4480">
        <v>647</v>
      </c>
    </row>
    <row r="4481" spans="1:6">
      <c r="A4481" t="s">
        <v>2169</v>
      </c>
      <c r="B4481">
        <v>1</v>
      </c>
      <c r="C4481">
        <v>58</v>
      </c>
      <c r="D4481">
        <v>0</v>
      </c>
      <c r="E4481">
        <v>0</v>
      </c>
      <c r="F4481">
        <v>75</v>
      </c>
    </row>
    <row r="4482" spans="1:6">
      <c r="A4482" t="s">
        <v>2924</v>
      </c>
      <c r="B4482">
        <v>1</v>
      </c>
      <c r="C4482">
        <v>21</v>
      </c>
      <c r="D4482">
        <v>0</v>
      </c>
      <c r="E4482">
        <v>0</v>
      </c>
      <c r="F4482">
        <v>24</v>
      </c>
    </row>
    <row r="4483" spans="1:6">
      <c r="A4483" t="s">
        <v>3211</v>
      </c>
      <c r="B4483">
        <v>1</v>
      </c>
      <c r="C4483">
        <v>19</v>
      </c>
      <c r="D4483">
        <v>0</v>
      </c>
      <c r="E4483">
        <v>0</v>
      </c>
      <c r="F4483">
        <v>27</v>
      </c>
    </row>
    <row r="4484" spans="1:6">
      <c r="A4484" t="s">
        <v>5736</v>
      </c>
      <c r="B4484">
        <v>1</v>
      </c>
      <c r="C4484">
        <v>45</v>
      </c>
      <c r="D4484">
        <v>0</v>
      </c>
      <c r="E4484">
        <v>0</v>
      </c>
      <c r="F4484">
        <v>60</v>
      </c>
    </row>
    <row r="4485" spans="1:6">
      <c r="A4485" t="s">
        <v>4401</v>
      </c>
      <c r="B4485">
        <v>1</v>
      </c>
      <c r="C4485">
        <v>106</v>
      </c>
      <c r="D4485">
        <v>0</v>
      </c>
      <c r="E4485">
        <v>0</v>
      </c>
      <c r="F4485">
        <v>147</v>
      </c>
    </row>
    <row r="4486" spans="1:6">
      <c r="A4486" t="s">
        <v>525</v>
      </c>
      <c r="B4486">
        <v>1</v>
      </c>
      <c r="C4486">
        <v>112</v>
      </c>
      <c r="D4486">
        <v>0</v>
      </c>
      <c r="E4486">
        <v>0</v>
      </c>
      <c r="F4486">
        <v>149</v>
      </c>
    </row>
    <row r="4487" spans="1:6">
      <c r="A4487" t="s">
        <v>814</v>
      </c>
      <c r="B4487">
        <v>1</v>
      </c>
      <c r="C4487">
        <v>24</v>
      </c>
      <c r="D4487">
        <v>0</v>
      </c>
      <c r="E4487">
        <v>0</v>
      </c>
      <c r="F4487">
        <v>31</v>
      </c>
    </row>
    <row r="4488" spans="1:6">
      <c r="A4488" t="s">
        <v>1340</v>
      </c>
      <c r="B4488">
        <v>1</v>
      </c>
      <c r="C4488">
        <v>20</v>
      </c>
      <c r="D4488">
        <v>0</v>
      </c>
      <c r="E4488">
        <v>0</v>
      </c>
      <c r="F4488">
        <v>24</v>
      </c>
    </row>
    <row r="4489" spans="1:6">
      <c r="A4489" t="s">
        <v>6220</v>
      </c>
      <c r="B4489">
        <v>1</v>
      </c>
      <c r="C4489">
        <v>74</v>
      </c>
      <c r="D4489">
        <v>0</v>
      </c>
      <c r="E4489">
        <v>0</v>
      </c>
      <c r="F4489">
        <v>94</v>
      </c>
    </row>
    <row r="4490" spans="1:6">
      <c r="A4490" t="s">
        <v>5436</v>
      </c>
      <c r="B4490">
        <v>1</v>
      </c>
      <c r="C4490">
        <v>29</v>
      </c>
      <c r="D4490">
        <v>0</v>
      </c>
      <c r="E4490">
        <v>0</v>
      </c>
      <c r="F4490">
        <v>44</v>
      </c>
    </row>
    <row r="4491" spans="1:6">
      <c r="A4491" t="s">
        <v>5795</v>
      </c>
      <c r="B4491">
        <v>1</v>
      </c>
      <c r="C4491">
        <v>79</v>
      </c>
      <c r="D4491">
        <v>0</v>
      </c>
      <c r="E4491">
        <v>0</v>
      </c>
      <c r="F4491">
        <v>100</v>
      </c>
    </row>
    <row r="4492" spans="1:6">
      <c r="A4492" t="s">
        <v>5916</v>
      </c>
      <c r="B4492">
        <v>1</v>
      </c>
      <c r="C4492">
        <v>22</v>
      </c>
      <c r="D4492">
        <v>0</v>
      </c>
      <c r="E4492">
        <v>0</v>
      </c>
      <c r="F4492">
        <v>26</v>
      </c>
    </row>
    <row r="4493" spans="1:6">
      <c r="A4493" t="s">
        <v>2019</v>
      </c>
      <c r="B4493">
        <v>1</v>
      </c>
      <c r="C4493">
        <v>10</v>
      </c>
      <c r="D4493">
        <v>0</v>
      </c>
      <c r="E4493">
        <v>0</v>
      </c>
      <c r="F4493">
        <v>13</v>
      </c>
    </row>
    <row r="4494" spans="1:6">
      <c r="A4494" t="s">
        <v>2057</v>
      </c>
      <c r="B4494">
        <v>1</v>
      </c>
      <c r="C4494">
        <v>133</v>
      </c>
      <c r="D4494">
        <v>0</v>
      </c>
      <c r="E4494">
        <v>0</v>
      </c>
      <c r="F4494">
        <v>176</v>
      </c>
    </row>
    <row r="4495" spans="1:6">
      <c r="A4495" t="s">
        <v>2887</v>
      </c>
      <c r="B4495">
        <v>1</v>
      </c>
      <c r="C4495">
        <v>27</v>
      </c>
      <c r="D4495">
        <v>0</v>
      </c>
      <c r="E4495">
        <v>0</v>
      </c>
      <c r="F4495">
        <v>53</v>
      </c>
    </row>
    <row r="4496" spans="1:6">
      <c r="A4496" t="s">
        <v>4396</v>
      </c>
      <c r="B4496">
        <v>1</v>
      </c>
      <c r="C4496">
        <v>13</v>
      </c>
      <c r="D4496">
        <v>0</v>
      </c>
      <c r="E4496">
        <v>0</v>
      </c>
      <c r="F4496">
        <v>18</v>
      </c>
    </row>
    <row r="4497" spans="1:6">
      <c r="A4497" t="s">
        <v>442</v>
      </c>
      <c r="B4497">
        <v>1</v>
      </c>
      <c r="C4497">
        <v>32</v>
      </c>
      <c r="D4497">
        <v>0</v>
      </c>
      <c r="E4497">
        <v>0</v>
      </c>
      <c r="F4497">
        <v>38</v>
      </c>
    </row>
    <row r="4498" spans="1:6">
      <c r="A4498" t="s">
        <v>3632</v>
      </c>
      <c r="B4498">
        <v>1</v>
      </c>
      <c r="C4498">
        <v>67</v>
      </c>
      <c r="D4498">
        <v>0</v>
      </c>
      <c r="E4498">
        <v>0</v>
      </c>
      <c r="F4498">
        <v>91</v>
      </c>
    </row>
    <row r="4499" spans="1:6">
      <c r="A4499" t="s">
        <v>3208</v>
      </c>
      <c r="B4499">
        <v>1</v>
      </c>
      <c r="C4499">
        <v>19</v>
      </c>
      <c r="D4499">
        <v>0</v>
      </c>
      <c r="E4499">
        <v>0</v>
      </c>
      <c r="F4499">
        <v>24</v>
      </c>
    </row>
    <row r="4500" spans="1:6">
      <c r="A4500" t="s">
        <v>2423</v>
      </c>
      <c r="B4500">
        <v>1</v>
      </c>
      <c r="C4500">
        <v>20</v>
      </c>
      <c r="D4500">
        <v>0</v>
      </c>
      <c r="E4500">
        <v>0</v>
      </c>
      <c r="F4500">
        <v>28</v>
      </c>
    </row>
    <row r="4501" spans="1:6">
      <c r="A4501" t="s">
        <v>1532</v>
      </c>
      <c r="B4501">
        <v>1</v>
      </c>
      <c r="C4501">
        <v>34</v>
      </c>
      <c r="D4501">
        <v>0</v>
      </c>
      <c r="E4501">
        <v>0</v>
      </c>
      <c r="F4501">
        <v>46</v>
      </c>
    </row>
    <row r="4502" spans="1:6">
      <c r="A4502" t="s">
        <v>3197</v>
      </c>
      <c r="B4502">
        <v>1</v>
      </c>
      <c r="C4502">
        <v>34</v>
      </c>
      <c r="D4502">
        <v>0</v>
      </c>
      <c r="E4502">
        <v>0</v>
      </c>
      <c r="F4502">
        <v>41</v>
      </c>
    </row>
    <row r="4503" spans="1:6">
      <c r="A4503" t="s">
        <v>1350</v>
      </c>
      <c r="B4503">
        <v>1</v>
      </c>
      <c r="C4503">
        <v>44</v>
      </c>
      <c r="D4503">
        <v>0</v>
      </c>
      <c r="E4503">
        <v>0</v>
      </c>
      <c r="F4503">
        <v>58</v>
      </c>
    </row>
    <row r="4504" spans="1:6">
      <c r="A4504" t="s">
        <v>689</v>
      </c>
      <c r="B4504">
        <v>1</v>
      </c>
      <c r="C4504">
        <v>43</v>
      </c>
      <c r="D4504">
        <v>0</v>
      </c>
      <c r="E4504">
        <v>0</v>
      </c>
      <c r="F4504">
        <v>58</v>
      </c>
    </row>
    <row r="4505" spans="1:6">
      <c r="A4505" t="s">
        <v>1145</v>
      </c>
      <c r="B4505">
        <v>1</v>
      </c>
      <c r="C4505">
        <v>250</v>
      </c>
      <c r="D4505">
        <v>0</v>
      </c>
      <c r="E4505">
        <v>0</v>
      </c>
      <c r="F4505">
        <v>349</v>
      </c>
    </row>
    <row r="4506" spans="1:6">
      <c r="A4506" t="s">
        <v>2179</v>
      </c>
      <c r="B4506">
        <v>1</v>
      </c>
      <c r="C4506">
        <v>32</v>
      </c>
      <c r="D4506">
        <v>0</v>
      </c>
      <c r="E4506">
        <v>0</v>
      </c>
      <c r="F4506">
        <v>45</v>
      </c>
    </row>
    <row r="4507" spans="1:6">
      <c r="A4507" t="s">
        <v>1344</v>
      </c>
      <c r="B4507">
        <v>1</v>
      </c>
      <c r="C4507">
        <v>54</v>
      </c>
      <c r="D4507">
        <v>0</v>
      </c>
      <c r="E4507">
        <v>0</v>
      </c>
      <c r="F4507">
        <v>74</v>
      </c>
    </row>
    <row r="4508" spans="1:6">
      <c r="A4508" t="s">
        <v>1778</v>
      </c>
      <c r="B4508">
        <v>1</v>
      </c>
      <c r="C4508">
        <v>35</v>
      </c>
      <c r="D4508">
        <v>0</v>
      </c>
      <c r="E4508">
        <v>0</v>
      </c>
      <c r="F4508">
        <v>40</v>
      </c>
    </row>
    <row r="4509" spans="1:6">
      <c r="A4509" t="s">
        <v>3193</v>
      </c>
      <c r="B4509">
        <v>1</v>
      </c>
      <c r="C4509">
        <v>271</v>
      </c>
      <c r="D4509">
        <v>0</v>
      </c>
      <c r="E4509">
        <v>0</v>
      </c>
      <c r="F4509">
        <v>337</v>
      </c>
    </row>
    <row r="4510" spans="1:6">
      <c r="A4510" t="s">
        <v>616</v>
      </c>
      <c r="B4510">
        <v>1</v>
      </c>
      <c r="C4510">
        <v>10</v>
      </c>
      <c r="D4510">
        <v>0</v>
      </c>
      <c r="E4510">
        <v>0</v>
      </c>
      <c r="F4510">
        <v>19</v>
      </c>
    </row>
    <row r="4511" spans="1:6">
      <c r="A4511" t="s">
        <v>1362</v>
      </c>
      <c r="B4511">
        <v>1</v>
      </c>
      <c r="C4511">
        <v>58</v>
      </c>
      <c r="D4511">
        <v>0</v>
      </c>
      <c r="E4511">
        <v>0</v>
      </c>
      <c r="F4511">
        <v>69</v>
      </c>
    </row>
    <row r="4512" spans="1:6">
      <c r="A4512" t="s">
        <v>5730</v>
      </c>
      <c r="B4512">
        <v>1</v>
      </c>
      <c r="C4512">
        <v>27</v>
      </c>
      <c r="D4512">
        <v>0</v>
      </c>
      <c r="E4512">
        <v>0</v>
      </c>
      <c r="F4512">
        <v>33</v>
      </c>
    </row>
    <row r="4513" spans="1:6">
      <c r="A4513" t="s">
        <v>2296</v>
      </c>
      <c r="B4513">
        <v>1</v>
      </c>
      <c r="C4513">
        <v>344</v>
      </c>
      <c r="D4513">
        <v>0</v>
      </c>
      <c r="E4513">
        <v>0</v>
      </c>
      <c r="F4513">
        <v>546</v>
      </c>
    </row>
    <row r="4514" spans="1:6">
      <c r="A4514" t="s">
        <v>5599</v>
      </c>
      <c r="B4514">
        <v>1</v>
      </c>
      <c r="C4514">
        <v>61</v>
      </c>
      <c r="D4514">
        <v>0</v>
      </c>
      <c r="E4514">
        <v>0</v>
      </c>
      <c r="F4514">
        <v>82</v>
      </c>
    </row>
    <row r="4515" spans="1:6">
      <c r="A4515" t="s">
        <v>3738</v>
      </c>
      <c r="B4515">
        <v>1</v>
      </c>
      <c r="C4515">
        <v>14</v>
      </c>
      <c r="D4515">
        <v>0</v>
      </c>
      <c r="E4515">
        <v>0</v>
      </c>
      <c r="F4515">
        <v>23</v>
      </c>
    </row>
    <row r="4516" spans="1:6">
      <c r="A4516" t="s">
        <v>685</v>
      </c>
      <c r="B4516">
        <v>1</v>
      </c>
      <c r="C4516">
        <v>25</v>
      </c>
      <c r="D4516">
        <v>0</v>
      </c>
      <c r="E4516">
        <v>0</v>
      </c>
      <c r="F4516">
        <v>34</v>
      </c>
    </row>
    <row r="4517" spans="1:6">
      <c r="A4517" t="s">
        <v>1582</v>
      </c>
      <c r="B4517">
        <v>1</v>
      </c>
      <c r="C4517">
        <v>58</v>
      </c>
      <c r="D4517">
        <v>0</v>
      </c>
      <c r="E4517">
        <v>0</v>
      </c>
      <c r="F4517">
        <v>66</v>
      </c>
    </row>
    <row r="4518" spans="1:6">
      <c r="A4518" t="s">
        <v>5829</v>
      </c>
      <c r="B4518">
        <v>1</v>
      </c>
      <c r="C4518">
        <v>1273</v>
      </c>
      <c r="D4518">
        <v>0</v>
      </c>
      <c r="E4518">
        <v>0</v>
      </c>
      <c r="F4518">
        <v>1778</v>
      </c>
    </row>
    <row r="4519" spans="1:6">
      <c r="A4519" t="s">
        <v>4503</v>
      </c>
      <c r="B4519">
        <v>2</v>
      </c>
      <c r="C4519">
        <v>1741</v>
      </c>
      <c r="D4519">
        <v>0</v>
      </c>
      <c r="E4519">
        <v>0</v>
      </c>
      <c r="F4519">
        <v>2397</v>
      </c>
    </row>
    <row r="4520" spans="1:6">
      <c r="A4520" t="s">
        <v>2778</v>
      </c>
      <c r="B4520">
        <v>1</v>
      </c>
      <c r="C4520">
        <v>160</v>
      </c>
      <c r="D4520">
        <v>0</v>
      </c>
      <c r="E4520">
        <v>0</v>
      </c>
      <c r="F4520">
        <v>235</v>
      </c>
    </row>
    <row r="4521" spans="1:6">
      <c r="A4521" t="s">
        <v>2678</v>
      </c>
      <c r="B4521">
        <v>1</v>
      </c>
      <c r="C4521">
        <v>773</v>
      </c>
      <c r="D4521">
        <v>0</v>
      </c>
      <c r="E4521">
        <v>0</v>
      </c>
      <c r="F4521">
        <v>1052</v>
      </c>
    </row>
    <row r="4522" spans="1:6">
      <c r="A4522" t="s">
        <v>3002</v>
      </c>
      <c r="B4522">
        <v>1</v>
      </c>
      <c r="C4522">
        <v>139</v>
      </c>
      <c r="D4522">
        <v>0</v>
      </c>
      <c r="E4522">
        <v>0</v>
      </c>
      <c r="F4522">
        <v>181</v>
      </c>
    </row>
    <row r="4523" spans="1:6">
      <c r="A4523" t="s">
        <v>961</v>
      </c>
      <c r="B4523">
        <v>1</v>
      </c>
      <c r="C4523">
        <v>1059</v>
      </c>
      <c r="D4523">
        <v>0</v>
      </c>
      <c r="E4523">
        <v>0</v>
      </c>
      <c r="F4523">
        <v>1395</v>
      </c>
    </row>
    <row r="4524" spans="1:6">
      <c r="A4524" t="s">
        <v>4919</v>
      </c>
      <c r="B4524">
        <v>1</v>
      </c>
      <c r="C4524">
        <v>31</v>
      </c>
      <c r="D4524">
        <v>0</v>
      </c>
      <c r="E4524">
        <v>0</v>
      </c>
      <c r="F4524">
        <v>41</v>
      </c>
    </row>
    <row r="4525" spans="1:6">
      <c r="A4525" t="s">
        <v>531</v>
      </c>
      <c r="B4525">
        <v>1</v>
      </c>
      <c r="C4525">
        <v>754</v>
      </c>
      <c r="D4525">
        <v>0</v>
      </c>
      <c r="E4525">
        <v>0</v>
      </c>
      <c r="F4525">
        <v>1071</v>
      </c>
    </row>
    <row r="4526" spans="1:6">
      <c r="A4526" t="s">
        <v>4213</v>
      </c>
      <c r="B4526">
        <v>1</v>
      </c>
      <c r="C4526">
        <v>27</v>
      </c>
      <c r="D4526">
        <v>0</v>
      </c>
      <c r="E4526">
        <v>0</v>
      </c>
      <c r="F4526">
        <v>34</v>
      </c>
    </row>
    <row r="4527" spans="1:6">
      <c r="A4527" t="s">
        <v>6065</v>
      </c>
      <c r="B4527">
        <v>1</v>
      </c>
      <c r="C4527">
        <v>464</v>
      </c>
      <c r="D4527">
        <v>0</v>
      </c>
      <c r="E4527">
        <v>0</v>
      </c>
      <c r="F4527">
        <v>728</v>
      </c>
    </row>
    <row r="4528" spans="1:6">
      <c r="A4528" t="s">
        <v>2644</v>
      </c>
      <c r="B4528">
        <v>1</v>
      </c>
      <c r="C4528">
        <v>40</v>
      </c>
      <c r="D4528">
        <v>0</v>
      </c>
      <c r="E4528">
        <v>0</v>
      </c>
      <c r="F4528">
        <v>52</v>
      </c>
    </row>
    <row r="4529" spans="1:6">
      <c r="A4529" t="s">
        <v>3084</v>
      </c>
      <c r="B4529">
        <v>1</v>
      </c>
      <c r="C4529">
        <v>92</v>
      </c>
      <c r="D4529">
        <v>0</v>
      </c>
      <c r="E4529">
        <v>0</v>
      </c>
      <c r="F4529">
        <v>112</v>
      </c>
    </row>
    <row r="4530" spans="1:6">
      <c r="A4530" t="s">
        <v>5267</v>
      </c>
      <c r="B4530">
        <v>1</v>
      </c>
      <c r="C4530">
        <v>27</v>
      </c>
      <c r="D4530">
        <v>0</v>
      </c>
      <c r="E4530">
        <v>0</v>
      </c>
      <c r="F4530">
        <v>43</v>
      </c>
    </row>
    <row r="4531" spans="1:6">
      <c r="A4531" t="s">
        <v>1481</v>
      </c>
      <c r="B4531">
        <v>0</v>
      </c>
      <c r="C4531">
        <v>0</v>
      </c>
      <c r="D4531">
        <v>0</v>
      </c>
      <c r="E4531">
        <v>0</v>
      </c>
      <c r="F4531">
        <v>81</v>
      </c>
    </row>
    <row r="4532" spans="1:6">
      <c r="A4532" t="s">
        <v>456</v>
      </c>
      <c r="B4532">
        <v>1</v>
      </c>
      <c r="C4532">
        <v>119</v>
      </c>
      <c r="D4532">
        <v>0</v>
      </c>
      <c r="E4532">
        <v>0</v>
      </c>
      <c r="F4532">
        <v>190</v>
      </c>
    </row>
    <row r="4533" spans="1:6">
      <c r="A4533" t="s">
        <v>3569</v>
      </c>
      <c r="B4533">
        <v>1</v>
      </c>
      <c r="C4533">
        <v>1332</v>
      </c>
      <c r="D4533">
        <v>0</v>
      </c>
      <c r="E4533">
        <v>0</v>
      </c>
      <c r="F4533">
        <v>2223</v>
      </c>
    </row>
    <row r="4534" spans="1:6">
      <c r="A4534" t="s">
        <v>1616</v>
      </c>
      <c r="B4534">
        <v>1</v>
      </c>
      <c r="C4534">
        <v>1607</v>
      </c>
      <c r="D4534">
        <v>0</v>
      </c>
      <c r="E4534">
        <v>0</v>
      </c>
      <c r="F4534">
        <v>2651</v>
      </c>
    </row>
    <row r="4535" spans="1:6">
      <c r="A4535" t="s">
        <v>5141</v>
      </c>
      <c r="B4535">
        <v>1</v>
      </c>
      <c r="C4535">
        <v>64</v>
      </c>
      <c r="D4535">
        <v>0</v>
      </c>
      <c r="E4535">
        <v>0</v>
      </c>
      <c r="F4535">
        <v>97</v>
      </c>
    </row>
    <row r="4536" spans="1:6">
      <c r="A4536" t="s">
        <v>4868</v>
      </c>
      <c r="B4536">
        <v>2</v>
      </c>
      <c r="C4536">
        <v>811</v>
      </c>
      <c r="D4536">
        <v>0</v>
      </c>
      <c r="E4536">
        <v>0</v>
      </c>
      <c r="F4536">
        <v>1356</v>
      </c>
    </row>
    <row r="4537" spans="1:6">
      <c r="A4537" t="s">
        <v>634</v>
      </c>
      <c r="B4537">
        <v>1</v>
      </c>
      <c r="C4537">
        <v>79</v>
      </c>
      <c r="D4537">
        <v>0</v>
      </c>
      <c r="E4537">
        <v>0</v>
      </c>
      <c r="F4537">
        <v>101</v>
      </c>
    </row>
    <row r="4538" spans="1:6">
      <c r="A4538" t="s">
        <v>4786</v>
      </c>
      <c r="B4538">
        <v>1</v>
      </c>
      <c r="C4538">
        <v>38</v>
      </c>
      <c r="D4538">
        <v>0</v>
      </c>
      <c r="E4538">
        <v>0</v>
      </c>
      <c r="F4538">
        <v>48</v>
      </c>
    </row>
    <row r="4539" spans="1:6">
      <c r="A4539" t="s">
        <v>1861</v>
      </c>
      <c r="B4539">
        <v>1</v>
      </c>
      <c r="C4539">
        <v>2360</v>
      </c>
      <c r="D4539">
        <v>0</v>
      </c>
      <c r="E4539">
        <v>0</v>
      </c>
      <c r="F4539">
        <v>3953</v>
      </c>
    </row>
    <row r="4540" spans="1:6">
      <c r="A4540" t="s">
        <v>5586</v>
      </c>
      <c r="B4540">
        <v>1</v>
      </c>
      <c r="C4540">
        <v>2296</v>
      </c>
      <c r="D4540">
        <v>0</v>
      </c>
      <c r="E4540">
        <v>0</v>
      </c>
      <c r="F4540">
        <v>3199</v>
      </c>
    </row>
    <row r="4541" spans="1:6">
      <c r="A4541" t="s">
        <v>4020</v>
      </c>
      <c r="B4541">
        <v>1</v>
      </c>
      <c r="C4541">
        <v>71</v>
      </c>
      <c r="D4541">
        <v>0</v>
      </c>
      <c r="E4541">
        <v>0</v>
      </c>
      <c r="F4541">
        <v>87</v>
      </c>
    </row>
    <row r="4542" spans="1:6">
      <c r="A4542" t="s">
        <v>3378</v>
      </c>
      <c r="B4542">
        <v>1</v>
      </c>
      <c r="C4542">
        <v>1798</v>
      </c>
      <c r="D4542">
        <v>0</v>
      </c>
      <c r="E4542">
        <v>0</v>
      </c>
      <c r="F4542">
        <v>2441</v>
      </c>
    </row>
    <row r="4543" spans="1:6">
      <c r="A4543" t="s">
        <v>2173</v>
      </c>
      <c r="B4543">
        <v>1</v>
      </c>
      <c r="C4543">
        <v>56</v>
      </c>
      <c r="D4543">
        <v>0</v>
      </c>
      <c r="E4543">
        <v>0</v>
      </c>
      <c r="F4543">
        <v>73</v>
      </c>
    </row>
    <row r="4544" spans="1:6">
      <c r="A4544" t="s">
        <v>3951</v>
      </c>
      <c r="B4544">
        <v>1</v>
      </c>
      <c r="C4544">
        <v>24</v>
      </c>
      <c r="D4544">
        <v>0</v>
      </c>
      <c r="E4544">
        <v>0</v>
      </c>
      <c r="F4544">
        <v>38</v>
      </c>
    </row>
    <row r="4545" spans="1:6">
      <c r="A4545" t="s">
        <v>2813</v>
      </c>
      <c r="B4545">
        <v>1</v>
      </c>
      <c r="C4545">
        <v>123</v>
      </c>
      <c r="D4545">
        <v>0</v>
      </c>
      <c r="E4545">
        <v>0</v>
      </c>
      <c r="F4545">
        <v>154</v>
      </c>
    </row>
    <row r="4546" spans="1:6">
      <c r="A4546" t="s">
        <v>637</v>
      </c>
      <c r="B4546">
        <v>0</v>
      </c>
      <c r="C4546">
        <v>0</v>
      </c>
      <c r="D4546">
        <v>0</v>
      </c>
      <c r="E4546">
        <v>0</v>
      </c>
      <c r="F4546">
        <v>141</v>
      </c>
    </row>
    <row r="4547" spans="1:6">
      <c r="A4547" t="s">
        <v>4827</v>
      </c>
      <c r="B4547">
        <v>1</v>
      </c>
      <c r="C4547">
        <v>12</v>
      </c>
      <c r="D4547">
        <v>0</v>
      </c>
      <c r="E4547">
        <v>0</v>
      </c>
      <c r="F4547">
        <v>15</v>
      </c>
    </row>
    <row r="4548" spans="1:6">
      <c r="A4548" t="s">
        <v>4112</v>
      </c>
      <c r="B4548">
        <v>1</v>
      </c>
      <c r="C4548">
        <v>46</v>
      </c>
      <c r="D4548">
        <v>0</v>
      </c>
      <c r="E4548">
        <v>0</v>
      </c>
      <c r="F4548">
        <v>56</v>
      </c>
    </row>
    <row r="4549" spans="1:6">
      <c r="A4549" t="s">
        <v>4216</v>
      </c>
      <c r="B4549">
        <v>1</v>
      </c>
      <c r="C4549">
        <v>20</v>
      </c>
      <c r="D4549">
        <v>0</v>
      </c>
      <c r="E4549">
        <v>0</v>
      </c>
      <c r="F4549">
        <v>27</v>
      </c>
    </row>
    <row r="4550" spans="1:6">
      <c r="A4550" t="s">
        <v>2569</v>
      </c>
      <c r="B4550">
        <v>1</v>
      </c>
      <c r="C4550">
        <v>40</v>
      </c>
      <c r="D4550">
        <v>0</v>
      </c>
      <c r="E4550">
        <v>0</v>
      </c>
      <c r="F4550">
        <v>47</v>
      </c>
    </row>
    <row r="4551" spans="1:6">
      <c r="A4551" t="s">
        <v>3408</v>
      </c>
      <c r="B4551">
        <v>2</v>
      </c>
      <c r="C4551">
        <v>24</v>
      </c>
      <c r="D4551">
        <v>0</v>
      </c>
      <c r="E4551">
        <v>0</v>
      </c>
      <c r="F4551">
        <v>34</v>
      </c>
    </row>
    <row r="4552" spans="1:6">
      <c r="A4552" t="s">
        <v>6081</v>
      </c>
      <c r="B4552">
        <v>1</v>
      </c>
      <c r="C4552">
        <v>33</v>
      </c>
      <c r="D4552">
        <v>0</v>
      </c>
      <c r="E4552">
        <v>0</v>
      </c>
      <c r="F4552">
        <v>45</v>
      </c>
    </row>
    <row r="4553" spans="1:6">
      <c r="A4553" t="s">
        <v>6270</v>
      </c>
      <c r="B4553">
        <v>1</v>
      </c>
      <c r="C4553">
        <v>21</v>
      </c>
      <c r="D4553">
        <v>0</v>
      </c>
      <c r="E4553">
        <v>0</v>
      </c>
      <c r="F4553">
        <v>28</v>
      </c>
    </row>
    <row r="4554" spans="1:6">
      <c r="A4554" t="s">
        <v>1463</v>
      </c>
      <c r="B4554">
        <v>1</v>
      </c>
      <c r="C4554">
        <v>939</v>
      </c>
      <c r="D4554">
        <v>0</v>
      </c>
      <c r="E4554">
        <v>0</v>
      </c>
      <c r="F4554">
        <v>1264</v>
      </c>
    </row>
    <row r="4555" spans="1:6">
      <c r="A4555" t="s">
        <v>1320</v>
      </c>
      <c r="B4555">
        <v>1</v>
      </c>
      <c r="C4555">
        <v>119</v>
      </c>
      <c r="D4555">
        <v>0</v>
      </c>
      <c r="E4555">
        <v>0</v>
      </c>
      <c r="F4555">
        <v>165</v>
      </c>
    </row>
    <row r="4556" spans="1:6">
      <c r="A4556" t="s">
        <v>3155</v>
      </c>
      <c r="B4556">
        <v>1</v>
      </c>
      <c r="C4556">
        <v>25</v>
      </c>
      <c r="D4556">
        <v>0</v>
      </c>
      <c r="E4556">
        <v>0</v>
      </c>
      <c r="F4556">
        <v>31</v>
      </c>
    </row>
    <row r="4557" spans="1:6">
      <c r="A4557" t="s">
        <v>3061</v>
      </c>
      <c r="B4557">
        <v>1</v>
      </c>
      <c r="C4557">
        <v>84</v>
      </c>
      <c r="D4557">
        <v>0</v>
      </c>
      <c r="E4557">
        <v>0</v>
      </c>
      <c r="F4557">
        <v>116</v>
      </c>
    </row>
    <row r="4558" spans="1:6">
      <c r="A4558" t="s">
        <v>3628</v>
      </c>
      <c r="B4558">
        <v>1</v>
      </c>
      <c r="C4558">
        <v>18</v>
      </c>
      <c r="D4558">
        <v>0</v>
      </c>
      <c r="E4558">
        <v>0</v>
      </c>
      <c r="F4558">
        <v>28</v>
      </c>
    </row>
    <row r="4559" spans="1:6">
      <c r="A4559" t="s">
        <v>2094</v>
      </c>
      <c r="B4559">
        <v>1</v>
      </c>
      <c r="C4559">
        <v>129</v>
      </c>
      <c r="D4559">
        <v>0</v>
      </c>
      <c r="E4559">
        <v>0</v>
      </c>
      <c r="F4559">
        <v>263</v>
      </c>
    </row>
    <row r="4560" spans="1:6">
      <c r="A4560" t="s">
        <v>1641</v>
      </c>
      <c r="B4560">
        <v>1</v>
      </c>
      <c r="C4560">
        <v>40</v>
      </c>
      <c r="D4560">
        <v>0</v>
      </c>
      <c r="E4560">
        <v>0</v>
      </c>
      <c r="F4560">
        <v>52</v>
      </c>
    </row>
    <row r="4561" spans="1:6">
      <c r="A4561" t="s">
        <v>582</v>
      </c>
      <c r="B4561">
        <v>1</v>
      </c>
      <c r="C4561">
        <v>9</v>
      </c>
      <c r="D4561">
        <v>0</v>
      </c>
      <c r="E4561">
        <v>0</v>
      </c>
      <c r="F4561">
        <v>15</v>
      </c>
    </row>
    <row r="4562" spans="1:6">
      <c r="A4562" t="s">
        <v>2432</v>
      </c>
      <c r="B4562">
        <v>1</v>
      </c>
      <c r="C4562">
        <v>330</v>
      </c>
      <c r="D4562">
        <v>0</v>
      </c>
      <c r="E4562">
        <v>0</v>
      </c>
      <c r="F4562">
        <v>429</v>
      </c>
    </row>
    <row r="4563" spans="1:6">
      <c r="A4563" t="s">
        <v>5457</v>
      </c>
      <c r="B4563">
        <v>1</v>
      </c>
      <c r="C4563">
        <v>200</v>
      </c>
      <c r="D4563">
        <v>0</v>
      </c>
      <c r="E4563">
        <v>0</v>
      </c>
      <c r="F4563">
        <v>256</v>
      </c>
    </row>
    <row r="4564" spans="1:6">
      <c r="A4564" t="s">
        <v>4874</v>
      </c>
      <c r="B4564">
        <v>1</v>
      </c>
      <c r="C4564">
        <v>30</v>
      </c>
      <c r="D4564">
        <v>0</v>
      </c>
      <c r="E4564">
        <v>0</v>
      </c>
      <c r="F4564">
        <v>37</v>
      </c>
    </row>
    <row r="4565" spans="1:6">
      <c r="A4565" t="s">
        <v>3620</v>
      </c>
      <c r="B4565">
        <v>1</v>
      </c>
      <c r="C4565">
        <v>127</v>
      </c>
      <c r="D4565">
        <v>0</v>
      </c>
      <c r="E4565">
        <v>0</v>
      </c>
      <c r="F4565">
        <v>170</v>
      </c>
    </row>
    <row r="4566" spans="1:6">
      <c r="A4566" t="s">
        <v>3743</v>
      </c>
      <c r="B4566">
        <v>1</v>
      </c>
      <c r="C4566">
        <v>60</v>
      </c>
      <c r="D4566">
        <v>0</v>
      </c>
      <c r="E4566">
        <v>0</v>
      </c>
      <c r="F4566">
        <v>77</v>
      </c>
    </row>
    <row r="4567" spans="1:6">
      <c r="A4567" t="s">
        <v>1805</v>
      </c>
      <c r="B4567">
        <v>1</v>
      </c>
      <c r="C4567">
        <v>411</v>
      </c>
      <c r="D4567">
        <v>0</v>
      </c>
      <c r="E4567">
        <v>0</v>
      </c>
      <c r="F4567">
        <v>524</v>
      </c>
    </row>
    <row r="4568" spans="1:6">
      <c r="A4568" t="s">
        <v>558</v>
      </c>
      <c r="B4568">
        <v>1</v>
      </c>
      <c r="C4568">
        <v>2890</v>
      </c>
      <c r="D4568">
        <v>0</v>
      </c>
      <c r="E4568">
        <v>0</v>
      </c>
      <c r="F4568">
        <v>7283</v>
      </c>
    </row>
    <row r="4569" spans="1:6">
      <c r="A4569" t="s">
        <v>5075</v>
      </c>
      <c r="B4569">
        <v>1</v>
      </c>
      <c r="C4569">
        <v>67</v>
      </c>
      <c r="D4569">
        <v>0</v>
      </c>
      <c r="E4569">
        <v>0</v>
      </c>
      <c r="F4569">
        <v>312</v>
      </c>
    </row>
    <row r="4570" spans="1:6">
      <c r="A4570" t="s">
        <v>6205</v>
      </c>
      <c r="B4570">
        <v>1</v>
      </c>
      <c r="C4570">
        <v>82</v>
      </c>
      <c r="D4570">
        <v>0</v>
      </c>
      <c r="E4570">
        <v>0</v>
      </c>
      <c r="F4570">
        <v>111</v>
      </c>
    </row>
    <row r="4571" spans="1:6">
      <c r="A4571" t="s">
        <v>5468</v>
      </c>
      <c r="B4571">
        <v>1</v>
      </c>
      <c r="C4571">
        <v>23</v>
      </c>
      <c r="D4571">
        <v>0</v>
      </c>
      <c r="E4571">
        <v>0</v>
      </c>
      <c r="F4571">
        <v>34</v>
      </c>
    </row>
    <row r="4572" spans="1:6">
      <c r="A4572" t="s">
        <v>5953</v>
      </c>
      <c r="B4572">
        <v>1</v>
      </c>
      <c r="C4572">
        <v>47</v>
      </c>
      <c r="D4572">
        <v>0</v>
      </c>
      <c r="E4572">
        <v>0</v>
      </c>
      <c r="F4572">
        <v>65</v>
      </c>
    </row>
    <row r="4573" spans="1:6">
      <c r="A4573" t="s">
        <v>2431</v>
      </c>
      <c r="B4573">
        <v>1</v>
      </c>
      <c r="C4573">
        <v>165</v>
      </c>
      <c r="D4573">
        <v>0</v>
      </c>
      <c r="E4573">
        <v>0</v>
      </c>
      <c r="F4573">
        <v>221</v>
      </c>
    </row>
    <row r="4574" spans="1:6">
      <c r="A4574" t="s">
        <v>849</v>
      </c>
      <c r="B4574">
        <v>1</v>
      </c>
      <c r="C4574">
        <v>347</v>
      </c>
      <c r="D4574">
        <v>0</v>
      </c>
      <c r="E4574">
        <v>0</v>
      </c>
      <c r="F4574">
        <v>843</v>
      </c>
    </row>
    <row r="4575" spans="1:6">
      <c r="A4575" t="s">
        <v>792</v>
      </c>
      <c r="B4575">
        <v>1</v>
      </c>
      <c r="C4575">
        <v>193</v>
      </c>
      <c r="D4575">
        <v>0</v>
      </c>
      <c r="E4575">
        <v>0</v>
      </c>
      <c r="F4575">
        <v>465</v>
      </c>
    </row>
    <row r="4576" spans="1:6">
      <c r="A4576" t="s">
        <v>3001</v>
      </c>
      <c r="B4576">
        <v>1</v>
      </c>
      <c r="C4576">
        <v>99</v>
      </c>
      <c r="D4576">
        <v>0</v>
      </c>
      <c r="E4576">
        <v>0</v>
      </c>
      <c r="F4576">
        <v>137</v>
      </c>
    </row>
    <row r="4577" spans="1:6">
      <c r="A4577" t="s">
        <v>2338</v>
      </c>
      <c r="B4577">
        <v>2</v>
      </c>
      <c r="C4577">
        <v>97</v>
      </c>
      <c r="D4577">
        <v>0</v>
      </c>
      <c r="E4577">
        <v>0</v>
      </c>
      <c r="F4577">
        <v>204</v>
      </c>
    </row>
    <row r="4578" spans="1:6">
      <c r="A4578" t="s">
        <v>3115</v>
      </c>
      <c r="B4578">
        <v>2</v>
      </c>
      <c r="C4578">
        <v>183</v>
      </c>
      <c r="D4578">
        <v>0</v>
      </c>
      <c r="E4578">
        <v>0</v>
      </c>
      <c r="F4578">
        <v>435</v>
      </c>
    </row>
    <row r="4579" spans="1:6">
      <c r="A4579" t="s">
        <v>2424</v>
      </c>
      <c r="B4579">
        <v>1</v>
      </c>
      <c r="C4579">
        <v>622</v>
      </c>
      <c r="D4579">
        <v>0</v>
      </c>
      <c r="E4579">
        <v>0</v>
      </c>
      <c r="F4579">
        <v>1031</v>
      </c>
    </row>
    <row r="4580" spans="1:6">
      <c r="A4580" t="s">
        <v>6111</v>
      </c>
      <c r="B4580">
        <v>1</v>
      </c>
      <c r="C4580">
        <v>30</v>
      </c>
      <c r="D4580">
        <v>0</v>
      </c>
      <c r="E4580">
        <v>0</v>
      </c>
      <c r="F4580">
        <v>37</v>
      </c>
    </row>
    <row r="4581" spans="1:6">
      <c r="A4581" t="s">
        <v>4106</v>
      </c>
      <c r="B4581">
        <v>1</v>
      </c>
      <c r="C4581">
        <v>440</v>
      </c>
      <c r="D4581">
        <v>0</v>
      </c>
      <c r="E4581">
        <v>0</v>
      </c>
      <c r="F4581">
        <v>594</v>
      </c>
    </row>
    <row r="4582" spans="1:6">
      <c r="A4582" t="s">
        <v>2734</v>
      </c>
      <c r="B4582">
        <v>1</v>
      </c>
      <c r="C4582">
        <v>729</v>
      </c>
      <c r="D4582">
        <v>0</v>
      </c>
      <c r="E4582">
        <v>0</v>
      </c>
      <c r="F4582">
        <v>1016</v>
      </c>
    </row>
    <row r="4583" spans="1:6">
      <c r="A4583" t="s">
        <v>2109</v>
      </c>
      <c r="B4583">
        <v>1</v>
      </c>
      <c r="C4583">
        <v>684</v>
      </c>
      <c r="D4583">
        <v>0</v>
      </c>
      <c r="E4583">
        <v>0</v>
      </c>
      <c r="F4583">
        <v>927</v>
      </c>
    </row>
    <row r="4584" spans="1:6">
      <c r="A4584" t="s">
        <v>5935</v>
      </c>
      <c r="B4584">
        <v>1</v>
      </c>
      <c r="C4584">
        <v>857</v>
      </c>
      <c r="D4584">
        <v>0</v>
      </c>
      <c r="E4584">
        <v>0</v>
      </c>
      <c r="F4584">
        <v>1380</v>
      </c>
    </row>
    <row r="4585" spans="1:6">
      <c r="A4585" t="s">
        <v>3404</v>
      </c>
      <c r="B4585">
        <v>1</v>
      </c>
      <c r="C4585">
        <v>869</v>
      </c>
      <c r="D4585">
        <v>0</v>
      </c>
      <c r="E4585">
        <v>0</v>
      </c>
      <c r="F4585">
        <v>1690</v>
      </c>
    </row>
    <row r="4586" spans="1:6">
      <c r="A4586" t="s">
        <v>4664</v>
      </c>
      <c r="B4586">
        <v>1</v>
      </c>
      <c r="C4586">
        <v>1485</v>
      </c>
      <c r="D4586">
        <v>0</v>
      </c>
      <c r="E4586">
        <v>0</v>
      </c>
      <c r="F4586">
        <v>2623</v>
      </c>
    </row>
    <row r="4587" spans="1:6">
      <c r="A4587" t="s">
        <v>3278</v>
      </c>
      <c r="B4587">
        <v>1</v>
      </c>
      <c r="C4587">
        <v>33</v>
      </c>
      <c r="D4587">
        <v>0</v>
      </c>
      <c r="E4587">
        <v>0</v>
      </c>
      <c r="F4587">
        <v>47</v>
      </c>
    </row>
    <row r="4588" spans="1:6">
      <c r="A4588" t="s">
        <v>999</v>
      </c>
      <c r="B4588">
        <v>1</v>
      </c>
      <c r="C4588">
        <v>440</v>
      </c>
      <c r="D4588">
        <v>0</v>
      </c>
      <c r="E4588">
        <v>0</v>
      </c>
      <c r="F4588">
        <v>802</v>
      </c>
    </row>
    <row r="4589" spans="1:6">
      <c r="A4589" t="s">
        <v>5978</v>
      </c>
      <c r="B4589">
        <v>1</v>
      </c>
      <c r="C4589">
        <v>2780</v>
      </c>
      <c r="D4589">
        <v>0</v>
      </c>
      <c r="E4589">
        <v>0</v>
      </c>
      <c r="F4589">
        <v>5101</v>
      </c>
    </row>
    <row r="4590" spans="1:6">
      <c r="A4590" t="s">
        <v>4837</v>
      </c>
      <c r="B4590">
        <v>1</v>
      </c>
      <c r="C4590">
        <v>910</v>
      </c>
      <c r="D4590">
        <v>0</v>
      </c>
      <c r="E4590">
        <v>0</v>
      </c>
      <c r="F4590">
        <v>1394</v>
      </c>
    </row>
    <row r="4591" spans="1:6">
      <c r="A4591" t="s">
        <v>529</v>
      </c>
      <c r="B4591">
        <v>1</v>
      </c>
      <c r="C4591">
        <v>5456</v>
      </c>
      <c r="D4591">
        <v>0</v>
      </c>
      <c r="E4591">
        <v>0</v>
      </c>
      <c r="F4591">
        <v>7076</v>
      </c>
    </row>
    <row r="4592" spans="1:6">
      <c r="A4592" t="s">
        <v>2016</v>
      </c>
      <c r="B4592">
        <v>0</v>
      </c>
      <c r="C4592">
        <v>0</v>
      </c>
      <c r="D4592">
        <v>0</v>
      </c>
      <c r="E4592">
        <v>0</v>
      </c>
      <c r="F4592">
        <v>9779</v>
      </c>
    </row>
    <row r="4593" spans="1:6">
      <c r="A4593" t="s">
        <v>319</v>
      </c>
      <c r="B4593">
        <v>1</v>
      </c>
      <c r="C4593">
        <v>6199</v>
      </c>
      <c r="D4593">
        <v>0</v>
      </c>
      <c r="E4593">
        <v>0</v>
      </c>
      <c r="F4593">
        <v>10080</v>
      </c>
    </row>
    <row r="4594" spans="1:6">
      <c r="A4594" t="s">
        <v>3085</v>
      </c>
      <c r="B4594">
        <v>1</v>
      </c>
      <c r="C4594">
        <v>845</v>
      </c>
      <c r="D4594">
        <v>0</v>
      </c>
      <c r="E4594">
        <v>0</v>
      </c>
      <c r="F4594">
        <v>1083</v>
      </c>
    </row>
    <row r="4595" spans="1:6">
      <c r="A4595" t="s">
        <v>3512</v>
      </c>
      <c r="B4595">
        <v>1</v>
      </c>
      <c r="C4595">
        <v>65</v>
      </c>
      <c r="D4595">
        <v>0</v>
      </c>
      <c r="E4595">
        <v>0</v>
      </c>
      <c r="F4595">
        <v>88</v>
      </c>
    </row>
    <row r="4596" spans="1:6">
      <c r="A4596" t="s">
        <v>3657</v>
      </c>
      <c r="B4596">
        <v>1</v>
      </c>
      <c r="C4596">
        <v>71</v>
      </c>
      <c r="D4596">
        <v>0</v>
      </c>
      <c r="E4596">
        <v>0</v>
      </c>
      <c r="F4596">
        <v>83</v>
      </c>
    </row>
    <row r="4597" spans="1:6">
      <c r="A4597" t="s">
        <v>5652</v>
      </c>
      <c r="B4597">
        <v>1</v>
      </c>
      <c r="C4597">
        <v>38</v>
      </c>
      <c r="D4597">
        <v>0</v>
      </c>
      <c r="E4597">
        <v>0</v>
      </c>
      <c r="F4597">
        <v>54</v>
      </c>
    </row>
    <row r="4598" spans="1:6">
      <c r="A4598" t="s">
        <v>1055</v>
      </c>
      <c r="B4598">
        <v>1</v>
      </c>
      <c r="C4598">
        <v>2532</v>
      </c>
      <c r="D4598">
        <v>0</v>
      </c>
      <c r="E4598">
        <v>0</v>
      </c>
      <c r="F4598">
        <v>4619</v>
      </c>
    </row>
    <row r="4599" spans="1:6">
      <c r="A4599" t="s">
        <v>5528</v>
      </c>
      <c r="B4599">
        <v>1</v>
      </c>
      <c r="C4599">
        <v>11</v>
      </c>
      <c r="D4599">
        <v>0</v>
      </c>
      <c r="E4599">
        <v>0</v>
      </c>
      <c r="F4599">
        <v>13</v>
      </c>
    </row>
    <row r="4600" spans="1:6">
      <c r="A4600" t="s">
        <v>4688</v>
      </c>
      <c r="B4600">
        <v>1</v>
      </c>
      <c r="C4600">
        <v>86</v>
      </c>
      <c r="D4600">
        <v>0</v>
      </c>
      <c r="E4600">
        <v>0</v>
      </c>
      <c r="F4600">
        <v>107</v>
      </c>
    </row>
    <row r="4601" spans="1:6">
      <c r="A4601" t="s">
        <v>6005</v>
      </c>
      <c r="B4601">
        <v>1</v>
      </c>
      <c r="C4601">
        <v>49</v>
      </c>
      <c r="D4601">
        <v>0</v>
      </c>
      <c r="E4601">
        <v>0</v>
      </c>
      <c r="F4601">
        <v>62</v>
      </c>
    </row>
    <row r="4602" spans="1:6">
      <c r="A4602" t="s">
        <v>873</v>
      </c>
      <c r="B4602">
        <v>1</v>
      </c>
      <c r="C4602">
        <v>213</v>
      </c>
      <c r="D4602">
        <v>0</v>
      </c>
      <c r="E4602">
        <v>0</v>
      </c>
      <c r="F4602">
        <v>325</v>
      </c>
    </row>
    <row r="4603" spans="1:6">
      <c r="A4603" t="s">
        <v>5583</v>
      </c>
      <c r="B4603">
        <v>1</v>
      </c>
      <c r="C4603">
        <v>41</v>
      </c>
      <c r="D4603">
        <v>0</v>
      </c>
      <c r="E4603">
        <v>0</v>
      </c>
      <c r="F4603">
        <v>56</v>
      </c>
    </row>
    <row r="4604" spans="1:6">
      <c r="A4604" t="s">
        <v>4152</v>
      </c>
      <c r="B4604">
        <v>1</v>
      </c>
      <c r="C4604">
        <v>641</v>
      </c>
      <c r="D4604">
        <v>0</v>
      </c>
      <c r="E4604">
        <v>0</v>
      </c>
      <c r="F4604">
        <v>826</v>
      </c>
    </row>
    <row r="4605" spans="1:6">
      <c r="A4605" t="s">
        <v>3124</v>
      </c>
      <c r="B4605">
        <v>1</v>
      </c>
      <c r="C4605">
        <v>56</v>
      </c>
      <c r="D4605">
        <v>0</v>
      </c>
      <c r="E4605">
        <v>0</v>
      </c>
      <c r="F4605">
        <v>74</v>
      </c>
    </row>
    <row r="4606" spans="1:6">
      <c r="A4606" t="s">
        <v>1064</v>
      </c>
      <c r="B4606">
        <v>1</v>
      </c>
      <c r="C4606">
        <v>24</v>
      </c>
      <c r="D4606">
        <v>0</v>
      </c>
      <c r="E4606">
        <v>0</v>
      </c>
      <c r="F4606">
        <v>37</v>
      </c>
    </row>
    <row r="4607" spans="1:6">
      <c r="A4607" t="s">
        <v>5298</v>
      </c>
      <c r="B4607">
        <v>1</v>
      </c>
      <c r="C4607">
        <v>193</v>
      </c>
      <c r="D4607">
        <v>0</v>
      </c>
      <c r="E4607">
        <v>0</v>
      </c>
      <c r="F4607">
        <v>242</v>
      </c>
    </row>
    <row r="4608" spans="1:6">
      <c r="A4608" t="s">
        <v>5155</v>
      </c>
      <c r="B4608">
        <v>1</v>
      </c>
      <c r="C4608">
        <v>102</v>
      </c>
      <c r="D4608">
        <v>0</v>
      </c>
      <c r="E4608">
        <v>0</v>
      </c>
      <c r="F4608">
        <v>139</v>
      </c>
    </row>
    <row r="4609" spans="1:6">
      <c r="A4609" t="s">
        <v>4807</v>
      </c>
      <c r="B4609">
        <v>1</v>
      </c>
      <c r="C4609">
        <v>18</v>
      </c>
      <c r="D4609">
        <v>0</v>
      </c>
      <c r="E4609">
        <v>0</v>
      </c>
      <c r="F4609">
        <v>28</v>
      </c>
    </row>
    <row r="4610" spans="1:6">
      <c r="A4610" t="s">
        <v>4615</v>
      </c>
      <c r="B4610">
        <v>1</v>
      </c>
      <c r="C4610">
        <v>37</v>
      </c>
      <c r="D4610">
        <v>0</v>
      </c>
      <c r="E4610">
        <v>0</v>
      </c>
      <c r="F4610">
        <v>56</v>
      </c>
    </row>
    <row r="4611" spans="1:6">
      <c r="A4611" t="s">
        <v>5500</v>
      </c>
      <c r="B4611">
        <v>1</v>
      </c>
      <c r="C4611">
        <v>94</v>
      </c>
      <c r="D4611">
        <v>0</v>
      </c>
      <c r="E4611">
        <v>0</v>
      </c>
      <c r="F4611">
        <v>120</v>
      </c>
    </row>
    <row r="4612" spans="1:6">
      <c r="A4612" t="s">
        <v>5864</v>
      </c>
      <c r="B4612">
        <v>1</v>
      </c>
      <c r="C4612">
        <v>13</v>
      </c>
      <c r="D4612">
        <v>0</v>
      </c>
      <c r="E4612">
        <v>0</v>
      </c>
      <c r="F4612">
        <v>15</v>
      </c>
    </row>
    <row r="4613" spans="1:6">
      <c r="A4613" t="s">
        <v>5177</v>
      </c>
      <c r="B4613">
        <v>1</v>
      </c>
      <c r="C4613">
        <v>123</v>
      </c>
      <c r="D4613">
        <v>0</v>
      </c>
      <c r="E4613">
        <v>0</v>
      </c>
      <c r="F4613">
        <v>152</v>
      </c>
    </row>
    <row r="4614" spans="1:6">
      <c r="A4614" t="s">
        <v>880</v>
      </c>
      <c r="B4614">
        <v>1</v>
      </c>
      <c r="C4614">
        <v>210</v>
      </c>
      <c r="D4614">
        <v>0</v>
      </c>
      <c r="E4614">
        <v>0</v>
      </c>
      <c r="F4614">
        <v>262</v>
      </c>
    </row>
    <row r="4615" spans="1:6">
      <c r="A4615" t="s">
        <v>3473</v>
      </c>
      <c r="B4615">
        <v>1</v>
      </c>
      <c r="C4615">
        <v>160</v>
      </c>
      <c r="D4615">
        <v>0</v>
      </c>
      <c r="E4615">
        <v>0</v>
      </c>
      <c r="F4615">
        <v>233</v>
      </c>
    </row>
    <row r="4616" spans="1:6">
      <c r="A4616" t="s">
        <v>4012</v>
      </c>
      <c r="B4616">
        <v>1</v>
      </c>
      <c r="C4616">
        <v>85</v>
      </c>
      <c r="D4616">
        <v>0</v>
      </c>
      <c r="E4616">
        <v>0</v>
      </c>
      <c r="F4616">
        <v>118</v>
      </c>
    </row>
    <row r="4617" spans="1:6">
      <c r="A4617" t="s">
        <v>1526</v>
      </c>
      <c r="B4617">
        <v>1</v>
      </c>
      <c r="C4617">
        <v>49</v>
      </c>
      <c r="D4617">
        <v>0</v>
      </c>
      <c r="E4617">
        <v>0</v>
      </c>
      <c r="F4617">
        <v>66</v>
      </c>
    </row>
    <row r="4618" spans="1:6">
      <c r="A4618" t="s">
        <v>4524</v>
      </c>
      <c r="B4618">
        <v>1</v>
      </c>
      <c r="C4618">
        <v>21</v>
      </c>
      <c r="D4618">
        <v>0</v>
      </c>
      <c r="E4618">
        <v>0</v>
      </c>
      <c r="F4618">
        <v>27</v>
      </c>
    </row>
    <row r="4619" spans="1:6">
      <c r="A4619" t="s">
        <v>526</v>
      </c>
      <c r="B4619">
        <v>1</v>
      </c>
      <c r="C4619">
        <v>29</v>
      </c>
      <c r="D4619">
        <v>0</v>
      </c>
      <c r="E4619">
        <v>0</v>
      </c>
      <c r="F4619">
        <v>34</v>
      </c>
    </row>
    <row r="4620" spans="1:6">
      <c r="A4620" t="s">
        <v>5087</v>
      </c>
      <c r="B4620">
        <v>1</v>
      </c>
      <c r="C4620">
        <v>21</v>
      </c>
      <c r="D4620">
        <v>0</v>
      </c>
      <c r="E4620">
        <v>0</v>
      </c>
      <c r="F4620">
        <v>24</v>
      </c>
    </row>
    <row r="4621" spans="1:6">
      <c r="A4621" t="s">
        <v>4820</v>
      </c>
      <c r="B4621">
        <v>1</v>
      </c>
      <c r="C4621">
        <v>32</v>
      </c>
      <c r="D4621">
        <v>0</v>
      </c>
      <c r="E4621">
        <v>0</v>
      </c>
      <c r="F4621">
        <v>42</v>
      </c>
    </row>
    <row r="4622" spans="1:6">
      <c r="A4622" t="s">
        <v>3957</v>
      </c>
      <c r="B4622">
        <v>1</v>
      </c>
      <c r="C4622">
        <v>1154</v>
      </c>
      <c r="D4622">
        <v>0</v>
      </c>
      <c r="E4622">
        <v>0</v>
      </c>
      <c r="F4622">
        <v>1633</v>
      </c>
    </row>
    <row r="4623" spans="1:6">
      <c r="A4623" t="s">
        <v>4710</v>
      </c>
      <c r="B4623">
        <v>1</v>
      </c>
      <c r="C4623">
        <v>43</v>
      </c>
      <c r="D4623">
        <v>0</v>
      </c>
      <c r="E4623">
        <v>0</v>
      </c>
      <c r="F4623">
        <v>55</v>
      </c>
    </row>
    <row r="4624" spans="1:6">
      <c r="A4624" t="s">
        <v>511</v>
      </c>
      <c r="B4624">
        <v>1</v>
      </c>
      <c r="C4624">
        <v>719</v>
      </c>
      <c r="D4624">
        <v>0</v>
      </c>
      <c r="E4624">
        <v>0</v>
      </c>
      <c r="F4624">
        <v>969</v>
      </c>
    </row>
    <row r="4625" spans="1:6">
      <c r="A4625" t="s">
        <v>5678</v>
      </c>
      <c r="B4625">
        <v>1</v>
      </c>
      <c r="C4625">
        <v>35</v>
      </c>
      <c r="D4625">
        <v>0</v>
      </c>
      <c r="E4625">
        <v>0</v>
      </c>
      <c r="F4625">
        <v>53</v>
      </c>
    </row>
    <row r="4626" spans="1:6">
      <c r="A4626" t="s">
        <v>5443</v>
      </c>
      <c r="B4626">
        <v>1</v>
      </c>
      <c r="C4626">
        <v>104</v>
      </c>
      <c r="D4626">
        <v>0</v>
      </c>
      <c r="E4626">
        <v>0</v>
      </c>
      <c r="F4626">
        <v>123</v>
      </c>
    </row>
    <row r="4627" spans="1:6">
      <c r="A4627" t="s">
        <v>2280</v>
      </c>
      <c r="B4627">
        <v>1</v>
      </c>
      <c r="C4627">
        <v>620</v>
      </c>
      <c r="D4627">
        <v>0</v>
      </c>
      <c r="E4627">
        <v>0</v>
      </c>
      <c r="F4627">
        <v>1171</v>
      </c>
    </row>
    <row r="4628" spans="1:6">
      <c r="A4628" t="s">
        <v>4769</v>
      </c>
      <c r="B4628">
        <v>1</v>
      </c>
      <c r="C4628">
        <v>14</v>
      </c>
      <c r="D4628">
        <v>0</v>
      </c>
      <c r="E4628">
        <v>0</v>
      </c>
      <c r="F4628">
        <v>16</v>
      </c>
    </row>
    <row r="4629" spans="1:6">
      <c r="A4629" t="s">
        <v>3302</v>
      </c>
      <c r="B4629">
        <v>1</v>
      </c>
      <c r="C4629">
        <v>93</v>
      </c>
      <c r="D4629">
        <v>0</v>
      </c>
      <c r="E4629">
        <v>0</v>
      </c>
      <c r="F4629">
        <v>111</v>
      </c>
    </row>
    <row r="4630" spans="1:6">
      <c r="A4630" t="s">
        <v>356</v>
      </c>
      <c r="B4630">
        <v>1</v>
      </c>
      <c r="C4630">
        <v>124</v>
      </c>
      <c r="D4630">
        <v>0</v>
      </c>
      <c r="E4630">
        <v>0</v>
      </c>
      <c r="F4630">
        <v>148</v>
      </c>
    </row>
    <row r="4631" spans="1:6">
      <c r="A4631" t="s">
        <v>6001</v>
      </c>
      <c r="B4631">
        <v>1</v>
      </c>
      <c r="C4631">
        <v>119</v>
      </c>
      <c r="D4631">
        <v>0</v>
      </c>
      <c r="E4631">
        <v>0</v>
      </c>
      <c r="F4631">
        <v>161</v>
      </c>
    </row>
    <row r="4632" spans="1:6">
      <c r="A4632" t="s">
        <v>3060</v>
      </c>
      <c r="B4632">
        <v>1</v>
      </c>
      <c r="C4632">
        <v>881</v>
      </c>
      <c r="D4632">
        <v>0</v>
      </c>
      <c r="E4632">
        <v>0</v>
      </c>
      <c r="F4632">
        <v>1187</v>
      </c>
    </row>
    <row r="4633" spans="1:6">
      <c r="A4633" t="s">
        <v>4239</v>
      </c>
      <c r="B4633">
        <v>1</v>
      </c>
      <c r="C4633">
        <v>1567</v>
      </c>
      <c r="D4633">
        <v>0</v>
      </c>
      <c r="E4633">
        <v>0</v>
      </c>
      <c r="F4633">
        <v>2480</v>
      </c>
    </row>
    <row r="4634" spans="1:6">
      <c r="A4634" t="s">
        <v>5699</v>
      </c>
      <c r="B4634">
        <v>1</v>
      </c>
      <c r="C4634">
        <v>2039</v>
      </c>
      <c r="D4634">
        <v>0</v>
      </c>
      <c r="E4634">
        <v>0</v>
      </c>
      <c r="F4634">
        <v>3372</v>
      </c>
    </row>
    <row r="4635" spans="1:6">
      <c r="A4635" t="s">
        <v>410</v>
      </c>
      <c r="B4635">
        <v>1</v>
      </c>
      <c r="C4635">
        <v>611</v>
      </c>
      <c r="D4635">
        <v>0</v>
      </c>
      <c r="E4635">
        <v>0</v>
      </c>
      <c r="F4635">
        <v>1242</v>
      </c>
    </row>
    <row r="4636" spans="1:6">
      <c r="A4636" t="s">
        <v>1820</v>
      </c>
      <c r="B4636">
        <v>1</v>
      </c>
      <c r="C4636">
        <v>6396</v>
      </c>
      <c r="D4636">
        <v>0</v>
      </c>
      <c r="E4636">
        <v>0</v>
      </c>
      <c r="F4636">
        <v>8751</v>
      </c>
    </row>
    <row r="4637" spans="1:6">
      <c r="A4637" t="s">
        <v>6088</v>
      </c>
      <c r="B4637">
        <v>1</v>
      </c>
      <c r="C4637">
        <v>50</v>
      </c>
      <c r="D4637">
        <v>0</v>
      </c>
      <c r="E4637">
        <v>0</v>
      </c>
      <c r="F4637">
        <v>62</v>
      </c>
    </row>
    <row r="4638" spans="1:6">
      <c r="A4638" t="s">
        <v>859</v>
      </c>
      <c r="B4638">
        <v>1</v>
      </c>
      <c r="C4638">
        <v>985</v>
      </c>
      <c r="D4638">
        <v>0</v>
      </c>
      <c r="E4638">
        <v>0</v>
      </c>
      <c r="F4638">
        <v>1267</v>
      </c>
    </row>
    <row r="4639" spans="1:6">
      <c r="A4639" t="s">
        <v>2509</v>
      </c>
      <c r="B4639">
        <v>1</v>
      </c>
      <c r="C4639">
        <v>3851</v>
      </c>
      <c r="D4639">
        <v>0</v>
      </c>
      <c r="E4639">
        <v>0</v>
      </c>
      <c r="F4639">
        <v>6250</v>
      </c>
    </row>
    <row r="4640" spans="1:6">
      <c r="A4640" t="s">
        <v>5517</v>
      </c>
      <c r="B4640">
        <v>1</v>
      </c>
      <c r="C4640">
        <v>433</v>
      </c>
      <c r="D4640">
        <v>0</v>
      </c>
      <c r="E4640">
        <v>0</v>
      </c>
      <c r="F4640">
        <v>595</v>
      </c>
    </row>
    <row r="4641" spans="1:6">
      <c r="A4641" t="s">
        <v>5973</v>
      </c>
      <c r="B4641">
        <v>1</v>
      </c>
      <c r="C4641">
        <v>1917</v>
      </c>
      <c r="D4641">
        <v>0</v>
      </c>
      <c r="E4641">
        <v>0</v>
      </c>
      <c r="F4641">
        <v>2699</v>
      </c>
    </row>
    <row r="4642" spans="1:6">
      <c r="A4642" t="s">
        <v>3169</v>
      </c>
      <c r="B4642">
        <v>1</v>
      </c>
      <c r="C4642">
        <v>2904</v>
      </c>
      <c r="D4642">
        <v>0</v>
      </c>
      <c r="E4642">
        <v>0</v>
      </c>
      <c r="F4642">
        <v>3946</v>
      </c>
    </row>
    <row r="4643" spans="1:6">
      <c r="A4643" t="s">
        <v>1182</v>
      </c>
      <c r="B4643">
        <v>1</v>
      </c>
      <c r="C4643">
        <v>1004</v>
      </c>
      <c r="D4643">
        <v>0</v>
      </c>
      <c r="E4643">
        <v>0</v>
      </c>
      <c r="F4643">
        <v>1675</v>
      </c>
    </row>
    <row r="4644" spans="1:6">
      <c r="A4644" t="s">
        <v>4110</v>
      </c>
      <c r="B4644">
        <v>1</v>
      </c>
      <c r="C4644">
        <v>685</v>
      </c>
      <c r="D4644">
        <v>0</v>
      </c>
      <c r="E4644">
        <v>0</v>
      </c>
      <c r="F4644">
        <v>982</v>
      </c>
    </row>
    <row r="4645" spans="1:6">
      <c r="A4645" t="s">
        <v>5144</v>
      </c>
      <c r="B4645">
        <v>1</v>
      </c>
      <c r="C4645">
        <v>75</v>
      </c>
      <c r="D4645">
        <v>0</v>
      </c>
      <c r="E4645">
        <v>0</v>
      </c>
      <c r="F4645">
        <v>97</v>
      </c>
    </row>
    <row r="4646" spans="1:6">
      <c r="A4646" t="s">
        <v>2440</v>
      </c>
      <c r="B4646">
        <v>1</v>
      </c>
      <c r="C4646">
        <v>910</v>
      </c>
      <c r="D4646">
        <v>0</v>
      </c>
      <c r="E4646">
        <v>0</v>
      </c>
      <c r="F4646">
        <v>3325</v>
      </c>
    </row>
    <row r="4647" spans="1:6">
      <c r="A4647" t="s">
        <v>3307</v>
      </c>
      <c r="B4647">
        <v>1</v>
      </c>
      <c r="C4647">
        <v>1092</v>
      </c>
      <c r="D4647">
        <v>0</v>
      </c>
      <c r="E4647">
        <v>0</v>
      </c>
      <c r="F4647">
        <v>1430</v>
      </c>
    </row>
    <row r="4648" spans="1:6">
      <c r="A4648" t="s">
        <v>3860</v>
      </c>
      <c r="B4648">
        <v>1</v>
      </c>
      <c r="C4648">
        <v>12</v>
      </c>
      <c r="D4648">
        <v>0</v>
      </c>
      <c r="E4648">
        <v>0</v>
      </c>
      <c r="F4648">
        <v>2445</v>
      </c>
    </row>
    <row r="4649" spans="1:6">
      <c r="A4649" t="s">
        <v>5429</v>
      </c>
      <c r="B4649">
        <v>1</v>
      </c>
      <c r="C4649">
        <v>198</v>
      </c>
      <c r="D4649">
        <v>0</v>
      </c>
      <c r="E4649">
        <v>0</v>
      </c>
      <c r="F4649">
        <v>250</v>
      </c>
    </row>
    <row r="4650" spans="1:6">
      <c r="A4650" t="s">
        <v>5781</v>
      </c>
      <c r="B4650">
        <v>1</v>
      </c>
      <c r="C4650">
        <v>3477</v>
      </c>
      <c r="D4650">
        <v>0</v>
      </c>
      <c r="E4650">
        <v>0</v>
      </c>
      <c r="F4650">
        <v>6915</v>
      </c>
    </row>
    <row r="4651" spans="1:6">
      <c r="A4651" t="s">
        <v>1349</v>
      </c>
      <c r="B4651">
        <v>1</v>
      </c>
      <c r="C4651">
        <v>5483</v>
      </c>
      <c r="D4651">
        <v>0</v>
      </c>
      <c r="E4651">
        <v>0</v>
      </c>
      <c r="F4651">
        <v>8674</v>
      </c>
    </row>
    <row r="4652" spans="1:6">
      <c r="A4652" t="s">
        <v>3445</v>
      </c>
      <c r="B4652">
        <v>1</v>
      </c>
      <c r="C4652">
        <v>168</v>
      </c>
      <c r="D4652">
        <v>0</v>
      </c>
      <c r="E4652">
        <v>0</v>
      </c>
      <c r="F4652">
        <v>1793</v>
      </c>
    </row>
    <row r="4653" spans="1:6">
      <c r="A4653" t="s">
        <v>4975</v>
      </c>
      <c r="B4653">
        <v>1</v>
      </c>
      <c r="C4653">
        <v>2174</v>
      </c>
      <c r="D4653">
        <v>0</v>
      </c>
      <c r="E4653">
        <v>0</v>
      </c>
      <c r="F4653">
        <v>3562</v>
      </c>
    </row>
    <row r="4654" spans="1:6">
      <c r="A4654" t="s">
        <v>3198</v>
      </c>
      <c r="B4654">
        <v>1</v>
      </c>
      <c r="C4654">
        <v>360</v>
      </c>
      <c r="D4654">
        <v>0</v>
      </c>
      <c r="E4654">
        <v>0</v>
      </c>
      <c r="F4654">
        <v>491</v>
      </c>
    </row>
    <row r="4655" spans="1:6">
      <c r="A4655" t="s">
        <v>1638</v>
      </c>
      <c r="B4655">
        <v>1</v>
      </c>
      <c r="C4655">
        <v>481</v>
      </c>
      <c r="D4655">
        <v>0</v>
      </c>
      <c r="E4655">
        <v>0</v>
      </c>
      <c r="F4655">
        <v>659</v>
      </c>
    </row>
    <row r="4656" spans="1:6">
      <c r="A4656" t="s">
        <v>1125</v>
      </c>
      <c r="B4656">
        <v>1</v>
      </c>
      <c r="C4656">
        <v>518</v>
      </c>
      <c r="D4656">
        <v>0</v>
      </c>
      <c r="E4656">
        <v>0</v>
      </c>
      <c r="F4656">
        <v>795</v>
      </c>
    </row>
    <row r="4657" spans="1:6">
      <c r="A4657" t="s">
        <v>724</v>
      </c>
      <c r="B4657">
        <v>0</v>
      </c>
      <c r="C4657">
        <v>0</v>
      </c>
      <c r="D4657">
        <v>0</v>
      </c>
      <c r="E4657">
        <v>0</v>
      </c>
      <c r="F4657">
        <v>3657</v>
      </c>
    </row>
    <row r="4658" spans="1:6">
      <c r="A4658" t="s">
        <v>2743</v>
      </c>
      <c r="B4658">
        <v>1</v>
      </c>
      <c r="C4658">
        <v>2270</v>
      </c>
      <c r="D4658">
        <v>0</v>
      </c>
      <c r="E4658">
        <v>0</v>
      </c>
      <c r="F4658">
        <v>2925</v>
      </c>
    </row>
    <row r="4659" spans="1:6">
      <c r="A4659" t="s">
        <v>5156</v>
      </c>
      <c r="B4659">
        <v>1</v>
      </c>
      <c r="C4659">
        <v>161</v>
      </c>
      <c r="D4659">
        <v>0</v>
      </c>
      <c r="E4659">
        <v>0</v>
      </c>
      <c r="F4659">
        <v>197</v>
      </c>
    </row>
    <row r="4660" spans="1:6">
      <c r="A4660" t="s">
        <v>4552</v>
      </c>
      <c r="B4660">
        <v>1</v>
      </c>
      <c r="C4660">
        <v>19</v>
      </c>
      <c r="D4660">
        <v>0</v>
      </c>
      <c r="E4660">
        <v>0</v>
      </c>
      <c r="F4660">
        <v>22</v>
      </c>
    </row>
    <row r="4661" spans="1:6">
      <c r="A4661" t="s">
        <v>5964</v>
      </c>
      <c r="B4661">
        <v>1</v>
      </c>
      <c r="C4661">
        <v>20</v>
      </c>
      <c r="D4661">
        <v>0</v>
      </c>
      <c r="E4661">
        <v>0</v>
      </c>
      <c r="F4661">
        <v>28</v>
      </c>
    </row>
    <row r="4662" spans="1:6">
      <c r="A4662" t="s">
        <v>4578</v>
      </c>
      <c r="B4662">
        <v>1</v>
      </c>
      <c r="C4662">
        <v>46</v>
      </c>
      <c r="D4662">
        <v>0</v>
      </c>
      <c r="E4662">
        <v>0</v>
      </c>
      <c r="F4662">
        <v>62</v>
      </c>
    </row>
    <row r="4663" spans="1:6">
      <c r="A4663" t="s">
        <v>4405</v>
      </c>
      <c r="B4663">
        <v>1</v>
      </c>
      <c r="C4663">
        <v>51</v>
      </c>
      <c r="D4663">
        <v>0</v>
      </c>
      <c r="E4663">
        <v>0</v>
      </c>
      <c r="F4663">
        <v>92</v>
      </c>
    </row>
    <row r="4664" spans="1:6">
      <c r="A4664" t="s">
        <v>2271</v>
      </c>
      <c r="B4664">
        <v>1</v>
      </c>
      <c r="C4664">
        <v>23</v>
      </c>
      <c r="D4664">
        <v>0</v>
      </c>
      <c r="E4664">
        <v>0</v>
      </c>
      <c r="F4664">
        <v>30</v>
      </c>
    </row>
    <row r="4665" spans="1:6">
      <c r="A4665" t="s">
        <v>1760</v>
      </c>
      <c r="B4665">
        <v>1</v>
      </c>
      <c r="C4665">
        <v>25</v>
      </c>
      <c r="D4665">
        <v>0</v>
      </c>
      <c r="E4665">
        <v>0</v>
      </c>
      <c r="F4665">
        <v>31</v>
      </c>
    </row>
    <row r="4666" spans="1:6">
      <c r="A4666" t="s">
        <v>6266</v>
      </c>
      <c r="B4666">
        <v>1</v>
      </c>
      <c r="C4666">
        <v>57</v>
      </c>
      <c r="D4666">
        <v>0</v>
      </c>
      <c r="E4666">
        <v>0</v>
      </c>
      <c r="F4666">
        <v>73</v>
      </c>
    </row>
    <row r="4667" spans="1:6">
      <c r="A4667" t="s">
        <v>3771</v>
      </c>
      <c r="B4667">
        <v>1</v>
      </c>
      <c r="C4667">
        <v>292</v>
      </c>
      <c r="D4667">
        <v>0</v>
      </c>
      <c r="E4667">
        <v>0</v>
      </c>
      <c r="F4667">
        <v>389</v>
      </c>
    </row>
    <row r="4668" spans="1:6">
      <c r="A4668" t="s">
        <v>4630</v>
      </c>
      <c r="B4668">
        <v>1</v>
      </c>
      <c r="C4668">
        <v>79</v>
      </c>
      <c r="D4668">
        <v>0</v>
      </c>
      <c r="E4668">
        <v>0</v>
      </c>
      <c r="F4668">
        <v>117</v>
      </c>
    </row>
    <row r="4669" spans="1:6">
      <c r="A4669" t="s">
        <v>5648</v>
      </c>
      <c r="B4669">
        <v>1</v>
      </c>
      <c r="C4669">
        <v>168</v>
      </c>
      <c r="D4669">
        <v>0</v>
      </c>
      <c r="E4669">
        <v>0</v>
      </c>
      <c r="F4669">
        <v>213</v>
      </c>
    </row>
    <row r="4670" spans="1:6">
      <c r="A4670" t="s">
        <v>304</v>
      </c>
      <c r="B4670">
        <v>1</v>
      </c>
      <c r="C4670">
        <v>33</v>
      </c>
      <c r="D4670">
        <v>0</v>
      </c>
      <c r="E4670">
        <v>0</v>
      </c>
      <c r="F4670">
        <v>43</v>
      </c>
    </row>
    <row r="4671" spans="1:6">
      <c r="A4671" t="s">
        <v>1803</v>
      </c>
      <c r="B4671">
        <v>1</v>
      </c>
      <c r="C4671">
        <v>62</v>
      </c>
      <c r="D4671">
        <v>0</v>
      </c>
      <c r="E4671">
        <v>0</v>
      </c>
      <c r="F4671">
        <v>85</v>
      </c>
    </row>
    <row r="4672" spans="1:6">
      <c r="A4672" t="s">
        <v>2979</v>
      </c>
      <c r="B4672">
        <v>1</v>
      </c>
      <c r="C4672">
        <v>17</v>
      </c>
      <c r="D4672">
        <v>0</v>
      </c>
      <c r="E4672">
        <v>0</v>
      </c>
      <c r="F4672">
        <v>25</v>
      </c>
    </row>
    <row r="4673" spans="1:6">
      <c r="A4673" t="s">
        <v>1282</v>
      </c>
      <c r="B4673">
        <v>1</v>
      </c>
      <c r="C4673">
        <v>45</v>
      </c>
      <c r="D4673">
        <v>0</v>
      </c>
      <c r="E4673">
        <v>0</v>
      </c>
      <c r="F4673">
        <v>58</v>
      </c>
    </row>
    <row r="4674" spans="1:6">
      <c r="A4674" t="s">
        <v>1967</v>
      </c>
      <c r="B4674">
        <v>1</v>
      </c>
      <c r="C4674">
        <v>63</v>
      </c>
      <c r="D4674">
        <v>0</v>
      </c>
      <c r="E4674">
        <v>0</v>
      </c>
      <c r="F4674">
        <v>82</v>
      </c>
    </row>
    <row r="4675" spans="1:6">
      <c r="A4675" t="s">
        <v>2874</v>
      </c>
      <c r="B4675">
        <v>1</v>
      </c>
      <c r="C4675">
        <v>72</v>
      </c>
      <c r="D4675">
        <v>0</v>
      </c>
      <c r="E4675">
        <v>0</v>
      </c>
      <c r="F4675">
        <v>88</v>
      </c>
    </row>
    <row r="4676" spans="1:6">
      <c r="A4676" t="s">
        <v>3533</v>
      </c>
      <c r="B4676">
        <v>1</v>
      </c>
      <c r="C4676">
        <v>100</v>
      </c>
      <c r="D4676">
        <v>0</v>
      </c>
      <c r="E4676">
        <v>0</v>
      </c>
      <c r="F4676">
        <v>149</v>
      </c>
    </row>
    <row r="4677" spans="1:6">
      <c r="A4677" t="s">
        <v>5216</v>
      </c>
      <c r="B4677">
        <v>1</v>
      </c>
      <c r="C4677">
        <v>653</v>
      </c>
      <c r="D4677">
        <v>0</v>
      </c>
      <c r="E4677">
        <v>0</v>
      </c>
      <c r="F4677">
        <v>929</v>
      </c>
    </row>
    <row r="4678" spans="1:6">
      <c r="A4678" t="s">
        <v>1838</v>
      </c>
      <c r="B4678">
        <v>1</v>
      </c>
      <c r="C4678">
        <v>364</v>
      </c>
      <c r="D4678">
        <v>0</v>
      </c>
      <c r="E4678">
        <v>0</v>
      </c>
      <c r="F4678">
        <v>462</v>
      </c>
    </row>
    <row r="4679" spans="1:6">
      <c r="A4679" t="s">
        <v>1468</v>
      </c>
      <c r="B4679">
        <v>1</v>
      </c>
      <c r="C4679">
        <v>38</v>
      </c>
      <c r="D4679">
        <v>0</v>
      </c>
      <c r="E4679">
        <v>0</v>
      </c>
      <c r="F4679">
        <v>51</v>
      </c>
    </row>
    <row r="4680" spans="1:6">
      <c r="A4680" t="s">
        <v>1337</v>
      </c>
      <c r="B4680">
        <v>1</v>
      </c>
      <c r="C4680">
        <v>71</v>
      </c>
      <c r="D4680">
        <v>0</v>
      </c>
      <c r="E4680">
        <v>0</v>
      </c>
      <c r="F4680">
        <v>95</v>
      </c>
    </row>
    <row r="4681" spans="1:6">
      <c r="A4681" t="s">
        <v>6250</v>
      </c>
      <c r="B4681">
        <v>1</v>
      </c>
      <c r="C4681">
        <v>11</v>
      </c>
      <c r="D4681">
        <v>0</v>
      </c>
      <c r="E4681">
        <v>0</v>
      </c>
      <c r="F4681">
        <v>44</v>
      </c>
    </row>
    <row r="4682" spans="1:6">
      <c r="A4682" t="s">
        <v>1704</v>
      </c>
      <c r="B4682">
        <v>1</v>
      </c>
      <c r="C4682">
        <v>7741</v>
      </c>
      <c r="D4682">
        <v>0</v>
      </c>
      <c r="E4682">
        <v>0</v>
      </c>
      <c r="F4682">
        <v>10091</v>
      </c>
    </row>
    <row r="4683" spans="1:6">
      <c r="A4683" t="s">
        <v>3818</v>
      </c>
      <c r="B4683">
        <v>1</v>
      </c>
      <c r="C4683">
        <v>368</v>
      </c>
      <c r="D4683">
        <v>0</v>
      </c>
      <c r="E4683">
        <v>0</v>
      </c>
      <c r="F4683">
        <v>515</v>
      </c>
    </row>
    <row r="4684" spans="1:6">
      <c r="A4684" t="s">
        <v>1222</v>
      </c>
      <c r="B4684">
        <v>1</v>
      </c>
      <c r="C4684">
        <v>151</v>
      </c>
      <c r="D4684">
        <v>0</v>
      </c>
      <c r="E4684">
        <v>0</v>
      </c>
      <c r="F4684">
        <v>193</v>
      </c>
    </row>
    <row r="4685" spans="1:6">
      <c r="A4685" t="s">
        <v>1933</v>
      </c>
      <c r="B4685">
        <v>1</v>
      </c>
      <c r="C4685">
        <v>69</v>
      </c>
      <c r="D4685">
        <v>0</v>
      </c>
      <c r="E4685">
        <v>0</v>
      </c>
      <c r="F4685">
        <v>90</v>
      </c>
    </row>
    <row r="4686" spans="1:6">
      <c r="A4686" t="s">
        <v>4296</v>
      </c>
      <c r="B4686">
        <v>1</v>
      </c>
      <c r="C4686">
        <v>90</v>
      </c>
      <c r="D4686">
        <v>0</v>
      </c>
      <c r="E4686">
        <v>0</v>
      </c>
      <c r="F4686">
        <v>114</v>
      </c>
    </row>
    <row r="4687" spans="1:6">
      <c r="A4687" t="s">
        <v>6004</v>
      </c>
      <c r="B4687">
        <v>1</v>
      </c>
      <c r="C4687">
        <v>40</v>
      </c>
      <c r="D4687">
        <v>0</v>
      </c>
      <c r="E4687">
        <v>0</v>
      </c>
      <c r="F4687">
        <v>45</v>
      </c>
    </row>
    <row r="4688" spans="1:6">
      <c r="A4688" t="s">
        <v>4085</v>
      </c>
      <c r="B4688">
        <v>2</v>
      </c>
      <c r="C4688">
        <v>85</v>
      </c>
      <c r="D4688">
        <v>0</v>
      </c>
      <c r="E4688">
        <v>0</v>
      </c>
      <c r="F4688">
        <v>108</v>
      </c>
    </row>
    <row r="4689" spans="1:6">
      <c r="A4689" t="s">
        <v>4965</v>
      </c>
      <c r="B4689">
        <v>1</v>
      </c>
      <c r="C4689">
        <v>77</v>
      </c>
      <c r="D4689">
        <v>0</v>
      </c>
      <c r="E4689">
        <v>0</v>
      </c>
      <c r="F4689">
        <v>101</v>
      </c>
    </row>
    <row r="4690" spans="1:6">
      <c r="A4690" t="s">
        <v>5965</v>
      </c>
      <c r="B4690">
        <v>1</v>
      </c>
      <c r="C4690">
        <v>670</v>
      </c>
      <c r="D4690">
        <v>0</v>
      </c>
      <c r="E4690">
        <v>0</v>
      </c>
      <c r="F4690">
        <v>915</v>
      </c>
    </row>
    <row r="4691" spans="1:6">
      <c r="A4691" t="s">
        <v>3004</v>
      </c>
      <c r="B4691">
        <v>1</v>
      </c>
      <c r="C4691">
        <v>826</v>
      </c>
      <c r="D4691">
        <v>0</v>
      </c>
      <c r="E4691">
        <v>0</v>
      </c>
      <c r="F4691">
        <v>1514</v>
      </c>
    </row>
    <row r="4692" spans="1:6">
      <c r="A4692" t="s">
        <v>1686</v>
      </c>
      <c r="B4692">
        <v>1</v>
      </c>
      <c r="C4692">
        <v>158</v>
      </c>
      <c r="D4692">
        <v>0</v>
      </c>
      <c r="E4692">
        <v>0</v>
      </c>
      <c r="F4692">
        <v>199</v>
      </c>
    </row>
    <row r="4693" spans="1:6">
      <c r="A4693" t="s">
        <v>492</v>
      </c>
      <c r="B4693">
        <v>1</v>
      </c>
      <c r="C4693">
        <v>148</v>
      </c>
      <c r="D4693">
        <v>0</v>
      </c>
      <c r="E4693">
        <v>0</v>
      </c>
      <c r="F4693">
        <v>195</v>
      </c>
    </row>
    <row r="4694" spans="1:6">
      <c r="A4694" t="s">
        <v>4865</v>
      </c>
      <c r="B4694">
        <v>1</v>
      </c>
      <c r="C4694">
        <v>930</v>
      </c>
      <c r="D4694">
        <v>0</v>
      </c>
      <c r="E4694">
        <v>0</v>
      </c>
      <c r="F4694">
        <v>1541</v>
      </c>
    </row>
    <row r="4695" spans="1:6">
      <c r="A4695" t="s">
        <v>2443</v>
      </c>
      <c r="B4695">
        <v>1</v>
      </c>
      <c r="C4695">
        <v>42</v>
      </c>
      <c r="D4695">
        <v>0</v>
      </c>
      <c r="E4695">
        <v>0</v>
      </c>
      <c r="F4695">
        <v>56</v>
      </c>
    </row>
    <row r="4696" spans="1:6">
      <c r="A4696" t="s">
        <v>4663</v>
      </c>
      <c r="B4696">
        <v>1</v>
      </c>
      <c r="C4696">
        <v>1383</v>
      </c>
      <c r="D4696">
        <v>0</v>
      </c>
      <c r="E4696">
        <v>0</v>
      </c>
      <c r="F4696">
        <v>2486</v>
      </c>
    </row>
    <row r="4697" spans="1:6">
      <c r="A4697" t="s">
        <v>3171</v>
      </c>
      <c r="B4697">
        <v>1</v>
      </c>
      <c r="C4697">
        <v>92</v>
      </c>
      <c r="D4697">
        <v>0</v>
      </c>
      <c r="E4697">
        <v>0</v>
      </c>
      <c r="F4697">
        <v>114</v>
      </c>
    </row>
    <row r="4698" spans="1:6">
      <c r="A4698" t="s">
        <v>4203</v>
      </c>
      <c r="B4698">
        <v>1</v>
      </c>
      <c r="C4698">
        <v>3429</v>
      </c>
      <c r="D4698">
        <v>0</v>
      </c>
      <c r="E4698">
        <v>0</v>
      </c>
      <c r="F4698">
        <v>4704</v>
      </c>
    </row>
    <row r="4699" spans="1:6">
      <c r="A4699" t="s">
        <v>3071</v>
      </c>
      <c r="B4699">
        <v>1</v>
      </c>
      <c r="C4699">
        <v>663</v>
      </c>
      <c r="D4699">
        <v>0</v>
      </c>
      <c r="E4699">
        <v>0</v>
      </c>
      <c r="F4699">
        <v>1280</v>
      </c>
    </row>
    <row r="4700" spans="1:6">
      <c r="A4700" t="s">
        <v>5372</v>
      </c>
      <c r="B4700">
        <v>1</v>
      </c>
      <c r="C4700">
        <v>105</v>
      </c>
      <c r="D4700">
        <v>0</v>
      </c>
      <c r="E4700">
        <v>0</v>
      </c>
      <c r="F4700">
        <v>158</v>
      </c>
    </row>
    <row r="4701" spans="1:6">
      <c r="A4701" t="s">
        <v>248</v>
      </c>
      <c r="B4701">
        <v>1</v>
      </c>
      <c r="C4701">
        <v>27</v>
      </c>
      <c r="D4701">
        <v>0</v>
      </c>
      <c r="E4701">
        <v>0</v>
      </c>
      <c r="F4701">
        <v>40</v>
      </c>
    </row>
    <row r="4702" spans="1:6">
      <c r="A4702" t="s">
        <v>3216</v>
      </c>
      <c r="B4702">
        <v>1</v>
      </c>
      <c r="C4702">
        <v>2668</v>
      </c>
      <c r="D4702">
        <v>0</v>
      </c>
      <c r="E4702">
        <v>0</v>
      </c>
      <c r="F4702">
        <v>4231</v>
      </c>
    </row>
    <row r="4703" spans="1:6">
      <c r="A4703" t="s">
        <v>3423</v>
      </c>
      <c r="B4703">
        <v>2</v>
      </c>
      <c r="C4703">
        <v>60</v>
      </c>
      <c r="D4703">
        <v>0</v>
      </c>
      <c r="E4703">
        <v>0</v>
      </c>
      <c r="F4703">
        <v>123</v>
      </c>
    </row>
    <row r="4704" spans="1:6">
      <c r="A4704" t="s">
        <v>3588</v>
      </c>
      <c r="B4704">
        <v>1</v>
      </c>
      <c r="C4704">
        <v>2347</v>
      </c>
      <c r="D4704">
        <v>0</v>
      </c>
      <c r="E4704">
        <v>0</v>
      </c>
      <c r="F4704">
        <v>3087</v>
      </c>
    </row>
    <row r="4705" spans="1:6">
      <c r="A4705" t="s">
        <v>4077</v>
      </c>
      <c r="B4705">
        <v>1</v>
      </c>
      <c r="C4705">
        <v>409</v>
      </c>
      <c r="D4705">
        <v>0</v>
      </c>
      <c r="E4705">
        <v>0</v>
      </c>
      <c r="F4705">
        <v>644</v>
      </c>
    </row>
    <row r="4706" spans="1:6">
      <c r="A4706" t="s">
        <v>1161</v>
      </c>
      <c r="B4706">
        <v>1</v>
      </c>
      <c r="C4706">
        <v>1277</v>
      </c>
      <c r="D4706">
        <v>0</v>
      </c>
      <c r="E4706">
        <v>0</v>
      </c>
      <c r="F4706">
        <v>3380</v>
      </c>
    </row>
    <row r="4707" spans="1:6">
      <c r="A4707" t="s">
        <v>2681</v>
      </c>
      <c r="B4707">
        <v>1</v>
      </c>
      <c r="C4707">
        <v>1391</v>
      </c>
      <c r="D4707">
        <v>0</v>
      </c>
      <c r="E4707">
        <v>0</v>
      </c>
      <c r="F4707">
        <v>2322</v>
      </c>
    </row>
    <row r="4708" spans="1:6">
      <c r="A4708" t="s">
        <v>892</v>
      </c>
      <c r="B4708">
        <v>1</v>
      </c>
      <c r="C4708">
        <v>893</v>
      </c>
      <c r="D4708">
        <v>0</v>
      </c>
      <c r="E4708">
        <v>0</v>
      </c>
      <c r="F4708">
        <v>1544</v>
      </c>
    </row>
    <row r="4709" spans="1:6">
      <c r="A4709" t="s">
        <v>4459</v>
      </c>
      <c r="B4709">
        <v>1</v>
      </c>
      <c r="C4709">
        <v>53</v>
      </c>
      <c r="D4709">
        <v>0</v>
      </c>
      <c r="E4709">
        <v>0</v>
      </c>
      <c r="F4709">
        <v>72</v>
      </c>
    </row>
    <row r="4710" spans="1:6">
      <c r="A4710" t="s">
        <v>3070</v>
      </c>
      <c r="B4710">
        <v>1</v>
      </c>
      <c r="C4710">
        <v>1294</v>
      </c>
      <c r="D4710">
        <v>0</v>
      </c>
      <c r="E4710">
        <v>0</v>
      </c>
      <c r="F4710">
        <v>2329</v>
      </c>
    </row>
    <row r="4711" spans="1:6">
      <c r="A4711" t="s">
        <v>2427</v>
      </c>
      <c r="B4711">
        <v>1</v>
      </c>
      <c r="C4711">
        <v>70</v>
      </c>
      <c r="D4711">
        <v>0</v>
      </c>
      <c r="E4711">
        <v>0</v>
      </c>
      <c r="F4711">
        <v>886</v>
      </c>
    </row>
    <row r="4712" spans="1:6">
      <c r="A4712" t="s">
        <v>3166</v>
      </c>
      <c r="B4712">
        <v>1</v>
      </c>
      <c r="C4712">
        <v>1284</v>
      </c>
      <c r="D4712">
        <v>0</v>
      </c>
      <c r="E4712">
        <v>0</v>
      </c>
      <c r="F4712">
        <v>1907</v>
      </c>
    </row>
    <row r="4713" spans="1:6">
      <c r="A4713" t="s">
        <v>1210</v>
      </c>
      <c r="B4713">
        <v>1</v>
      </c>
      <c r="C4713">
        <v>2143</v>
      </c>
      <c r="D4713">
        <v>0</v>
      </c>
      <c r="E4713">
        <v>0</v>
      </c>
      <c r="F4713">
        <v>3614</v>
      </c>
    </row>
    <row r="4714" spans="1:6">
      <c r="A4714" t="s">
        <v>6277</v>
      </c>
      <c r="B4714">
        <v>1</v>
      </c>
      <c r="C4714">
        <v>3248</v>
      </c>
      <c r="D4714">
        <v>0</v>
      </c>
      <c r="E4714">
        <v>0</v>
      </c>
      <c r="F4714">
        <v>5336</v>
      </c>
    </row>
    <row r="4715" spans="1:6">
      <c r="A4715" t="s">
        <v>1134</v>
      </c>
      <c r="B4715">
        <v>1</v>
      </c>
      <c r="C4715">
        <v>963</v>
      </c>
      <c r="D4715">
        <v>0</v>
      </c>
      <c r="E4715">
        <v>0</v>
      </c>
      <c r="F4715">
        <v>1573</v>
      </c>
    </row>
    <row r="4716" spans="1:6">
      <c r="A4716" t="s">
        <v>6313</v>
      </c>
      <c r="B4716">
        <v>1</v>
      </c>
      <c r="C4716">
        <v>1699</v>
      </c>
      <c r="D4716">
        <v>0</v>
      </c>
      <c r="E4716">
        <v>0</v>
      </c>
      <c r="F4716">
        <v>2870</v>
      </c>
    </row>
    <row r="4717" spans="1:6">
      <c r="A4717" t="s">
        <v>2693</v>
      </c>
      <c r="B4717">
        <v>1</v>
      </c>
      <c r="C4717">
        <v>23</v>
      </c>
      <c r="D4717">
        <v>0</v>
      </c>
      <c r="E4717">
        <v>0</v>
      </c>
      <c r="F4717">
        <v>31</v>
      </c>
    </row>
    <row r="4718" spans="1:6">
      <c r="A4718" t="s">
        <v>3205</v>
      </c>
      <c r="B4718">
        <v>1</v>
      </c>
      <c r="C4718">
        <v>17</v>
      </c>
      <c r="D4718">
        <v>0</v>
      </c>
      <c r="E4718">
        <v>0</v>
      </c>
      <c r="F4718">
        <v>20</v>
      </c>
    </row>
    <row r="4719" spans="1:6">
      <c r="A4719" t="s">
        <v>3393</v>
      </c>
      <c r="B4719">
        <v>1</v>
      </c>
      <c r="C4719">
        <v>154</v>
      </c>
      <c r="D4719">
        <v>0</v>
      </c>
      <c r="E4719">
        <v>0</v>
      </c>
      <c r="F4719">
        <v>5799</v>
      </c>
    </row>
    <row r="4720" spans="1:6">
      <c r="A4720" t="s">
        <v>1467</v>
      </c>
      <c r="B4720">
        <v>1</v>
      </c>
      <c r="C4720">
        <v>1833</v>
      </c>
      <c r="D4720">
        <v>0</v>
      </c>
      <c r="E4720">
        <v>0</v>
      </c>
      <c r="F4720">
        <v>3982</v>
      </c>
    </row>
    <row r="4721" spans="1:6">
      <c r="A4721" t="s">
        <v>4309</v>
      </c>
      <c r="B4721">
        <v>1</v>
      </c>
      <c r="C4721">
        <v>344</v>
      </c>
      <c r="D4721">
        <v>0</v>
      </c>
      <c r="E4721">
        <v>0</v>
      </c>
      <c r="F4721">
        <v>574</v>
      </c>
    </row>
    <row r="4722" spans="1:6">
      <c r="A4722" t="s">
        <v>4006</v>
      </c>
      <c r="B4722">
        <v>1</v>
      </c>
      <c r="C4722">
        <v>138</v>
      </c>
      <c r="D4722">
        <v>0</v>
      </c>
      <c r="E4722">
        <v>0</v>
      </c>
      <c r="F4722">
        <v>172</v>
      </c>
    </row>
    <row r="4723" spans="1:6">
      <c r="A4723" t="s">
        <v>5307</v>
      </c>
      <c r="B4723">
        <v>1</v>
      </c>
      <c r="C4723">
        <v>2387</v>
      </c>
      <c r="D4723">
        <v>0</v>
      </c>
      <c r="E4723">
        <v>0</v>
      </c>
      <c r="F4723">
        <v>3273</v>
      </c>
    </row>
    <row r="4724" spans="1:6">
      <c r="A4724" t="s">
        <v>4671</v>
      </c>
      <c r="B4724">
        <v>1</v>
      </c>
      <c r="C4724">
        <v>1071</v>
      </c>
      <c r="D4724">
        <v>0</v>
      </c>
      <c r="E4724">
        <v>0</v>
      </c>
      <c r="F4724">
        <v>1892</v>
      </c>
    </row>
    <row r="4725" spans="1:6">
      <c r="A4725" t="s">
        <v>3747</v>
      </c>
      <c r="B4725">
        <v>1</v>
      </c>
      <c r="C4725">
        <v>22</v>
      </c>
      <c r="D4725">
        <v>0</v>
      </c>
      <c r="E4725">
        <v>0</v>
      </c>
      <c r="F4725">
        <v>30</v>
      </c>
    </row>
    <row r="4726" spans="1:6">
      <c r="A4726" t="s">
        <v>2429</v>
      </c>
      <c r="B4726">
        <v>1</v>
      </c>
      <c r="C4726">
        <v>3667</v>
      </c>
      <c r="D4726">
        <v>0</v>
      </c>
      <c r="E4726">
        <v>0</v>
      </c>
      <c r="F4726">
        <v>5989</v>
      </c>
    </row>
    <row r="4727" spans="1:6">
      <c r="A4727" t="s">
        <v>1032</v>
      </c>
      <c r="B4727">
        <v>1</v>
      </c>
      <c r="C4727">
        <v>94</v>
      </c>
      <c r="D4727">
        <v>0</v>
      </c>
      <c r="E4727">
        <v>0</v>
      </c>
      <c r="F4727">
        <v>142</v>
      </c>
    </row>
    <row r="4728" spans="1:6">
      <c r="A4728" t="s">
        <v>3577</v>
      </c>
      <c r="B4728">
        <v>1</v>
      </c>
      <c r="C4728">
        <v>1095</v>
      </c>
      <c r="D4728">
        <v>0</v>
      </c>
      <c r="E4728">
        <v>0</v>
      </c>
      <c r="F4728">
        <v>1544</v>
      </c>
    </row>
    <row r="4729" spans="1:6">
      <c r="A4729" t="s">
        <v>2878</v>
      </c>
      <c r="B4729">
        <v>1</v>
      </c>
      <c r="C4729">
        <v>1993</v>
      </c>
      <c r="D4729">
        <v>0</v>
      </c>
      <c r="E4729">
        <v>0</v>
      </c>
      <c r="F4729">
        <v>3326</v>
      </c>
    </row>
    <row r="4730" spans="1:6">
      <c r="A4730" t="s">
        <v>6264</v>
      </c>
      <c r="B4730">
        <v>1</v>
      </c>
      <c r="C4730">
        <v>1169</v>
      </c>
      <c r="D4730">
        <v>0</v>
      </c>
      <c r="E4730">
        <v>0</v>
      </c>
      <c r="F4730">
        <v>1879</v>
      </c>
    </row>
    <row r="4731" spans="1:6">
      <c r="A4731" t="s">
        <v>1945</v>
      </c>
      <c r="B4731">
        <v>1</v>
      </c>
      <c r="C4731">
        <v>4062</v>
      </c>
      <c r="D4731">
        <v>0</v>
      </c>
      <c r="E4731">
        <v>0</v>
      </c>
      <c r="F4731">
        <v>7227</v>
      </c>
    </row>
    <row r="4732" spans="1:6">
      <c r="A4732" t="s">
        <v>3962</v>
      </c>
      <c r="B4732">
        <v>1</v>
      </c>
      <c r="C4732">
        <v>957</v>
      </c>
      <c r="D4732">
        <v>0</v>
      </c>
      <c r="E4732">
        <v>0</v>
      </c>
      <c r="F4732">
        <v>1470</v>
      </c>
    </row>
    <row r="4733" spans="1:6">
      <c r="A4733" t="s">
        <v>1703</v>
      </c>
      <c r="B4733">
        <v>2</v>
      </c>
      <c r="C4733">
        <v>884</v>
      </c>
      <c r="D4733">
        <v>0</v>
      </c>
      <c r="E4733">
        <v>0</v>
      </c>
      <c r="F4733">
        <v>1501</v>
      </c>
    </row>
    <row r="4734" spans="1:6">
      <c r="A4734" t="s">
        <v>1533</v>
      </c>
      <c r="B4734">
        <v>1</v>
      </c>
      <c r="C4734">
        <v>70</v>
      </c>
      <c r="D4734">
        <v>0</v>
      </c>
      <c r="E4734">
        <v>0</v>
      </c>
      <c r="F4734">
        <v>91</v>
      </c>
    </row>
    <row r="4735" spans="1:6">
      <c r="A4735" t="s">
        <v>4551</v>
      </c>
      <c r="B4735">
        <v>1</v>
      </c>
      <c r="C4735">
        <v>22</v>
      </c>
      <c r="D4735">
        <v>0</v>
      </c>
      <c r="E4735">
        <v>0</v>
      </c>
      <c r="F4735">
        <v>26</v>
      </c>
    </row>
    <row r="4736" spans="1:6">
      <c r="A4736" t="s">
        <v>2046</v>
      </c>
      <c r="B4736">
        <v>1</v>
      </c>
      <c r="C4736">
        <v>46</v>
      </c>
      <c r="D4736">
        <v>0</v>
      </c>
      <c r="E4736">
        <v>0</v>
      </c>
      <c r="F4736">
        <v>54</v>
      </c>
    </row>
    <row r="4737" spans="1:6">
      <c r="A4737" t="s">
        <v>6029</v>
      </c>
      <c r="B4737">
        <v>1</v>
      </c>
      <c r="C4737">
        <v>52</v>
      </c>
      <c r="D4737">
        <v>0</v>
      </c>
      <c r="E4737">
        <v>0</v>
      </c>
      <c r="F4737">
        <v>57</v>
      </c>
    </row>
    <row r="4738" spans="1:6">
      <c r="A4738" t="s">
        <v>1433</v>
      </c>
      <c r="B4738">
        <v>1</v>
      </c>
      <c r="C4738">
        <v>36</v>
      </c>
      <c r="D4738">
        <v>0</v>
      </c>
      <c r="E4738">
        <v>0</v>
      </c>
      <c r="F4738">
        <v>54</v>
      </c>
    </row>
    <row r="4739" spans="1:6">
      <c r="A4739" t="s">
        <v>1690</v>
      </c>
      <c r="B4739">
        <v>1</v>
      </c>
      <c r="C4739">
        <v>38</v>
      </c>
      <c r="D4739">
        <v>0</v>
      </c>
      <c r="E4739">
        <v>0</v>
      </c>
      <c r="F4739">
        <v>57</v>
      </c>
    </row>
    <row r="4740" spans="1:6">
      <c r="A4740" t="s">
        <v>702</v>
      </c>
      <c r="B4740">
        <v>1</v>
      </c>
      <c r="C4740">
        <v>29</v>
      </c>
      <c r="D4740">
        <v>0</v>
      </c>
      <c r="E4740">
        <v>0</v>
      </c>
      <c r="F4740">
        <v>36</v>
      </c>
    </row>
    <row r="4741" spans="1:6">
      <c r="A4741" t="s">
        <v>4138</v>
      </c>
      <c r="B4741">
        <v>2</v>
      </c>
      <c r="C4741">
        <v>25</v>
      </c>
      <c r="D4741">
        <v>0</v>
      </c>
      <c r="E4741">
        <v>0</v>
      </c>
      <c r="F4741">
        <v>29</v>
      </c>
    </row>
    <row r="4742" spans="1:6">
      <c r="A4742" t="s">
        <v>1007</v>
      </c>
      <c r="B4742">
        <v>1</v>
      </c>
      <c r="C4742">
        <v>13</v>
      </c>
      <c r="D4742">
        <v>0</v>
      </c>
      <c r="E4742">
        <v>0</v>
      </c>
      <c r="F4742">
        <v>18</v>
      </c>
    </row>
    <row r="4743" spans="1:6">
      <c r="A4743" t="s">
        <v>1501</v>
      </c>
      <c r="B4743">
        <v>1</v>
      </c>
      <c r="C4743">
        <v>29</v>
      </c>
      <c r="D4743">
        <v>0</v>
      </c>
      <c r="E4743">
        <v>0</v>
      </c>
      <c r="F4743">
        <v>42</v>
      </c>
    </row>
    <row r="4744" spans="1:6">
      <c r="A4744" t="s">
        <v>5767</v>
      </c>
      <c r="B4744">
        <v>1</v>
      </c>
      <c r="C4744">
        <v>24</v>
      </c>
      <c r="D4744">
        <v>0</v>
      </c>
      <c r="E4744">
        <v>0</v>
      </c>
      <c r="F4744">
        <v>33</v>
      </c>
    </row>
    <row r="4745" spans="1:6">
      <c r="A4745" t="s">
        <v>4485</v>
      </c>
      <c r="B4745">
        <v>1</v>
      </c>
      <c r="C4745">
        <v>30</v>
      </c>
      <c r="D4745">
        <v>0</v>
      </c>
      <c r="E4745">
        <v>0</v>
      </c>
      <c r="F4745">
        <v>40</v>
      </c>
    </row>
    <row r="4746" spans="1:6">
      <c r="A4746" t="s">
        <v>4591</v>
      </c>
      <c r="B4746">
        <v>1</v>
      </c>
      <c r="C4746">
        <v>20</v>
      </c>
      <c r="D4746">
        <v>0</v>
      </c>
      <c r="E4746">
        <v>0</v>
      </c>
      <c r="F4746">
        <v>28</v>
      </c>
    </row>
    <row r="4747" spans="1:6">
      <c r="A4747" t="s">
        <v>5035</v>
      </c>
      <c r="B4747">
        <v>1</v>
      </c>
      <c r="C4747">
        <v>60</v>
      </c>
      <c r="D4747">
        <v>0</v>
      </c>
      <c r="E4747">
        <v>0</v>
      </c>
      <c r="F4747">
        <v>79</v>
      </c>
    </row>
    <row r="4748" spans="1:6">
      <c r="A4748" t="s">
        <v>3924</v>
      </c>
      <c r="B4748">
        <v>1</v>
      </c>
      <c r="C4748">
        <v>112</v>
      </c>
      <c r="D4748">
        <v>0</v>
      </c>
      <c r="E4748">
        <v>0</v>
      </c>
      <c r="F4748">
        <v>146</v>
      </c>
    </row>
    <row r="4749" spans="1:6">
      <c r="A4749" t="s">
        <v>2756</v>
      </c>
      <c r="B4749">
        <v>1</v>
      </c>
      <c r="C4749">
        <v>46</v>
      </c>
      <c r="D4749">
        <v>0</v>
      </c>
      <c r="E4749">
        <v>0</v>
      </c>
      <c r="F4749">
        <v>52</v>
      </c>
    </row>
    <row r="4750" spans="1:6">
      <c r="A4750" t="s">
        <v>5484</v>
      </c>
      <c r="B4750">
        <v>1</v>
      </c>
      <c r="C4750">
        <v>67</v>
      </c>
      <c r="D4750">
        <v>0</v>
      </c>
      <c r="E4750">
        <v>0</v>
      </c>
      <c r="F4750">
        <v>99</v>
      </c>
    </row>
    <row r="4751" spans="1:6">
      <c r="A4751" t="s">
        <v>3802</v>
      </c>
      <c r="B4751">
        <v>1</v>
      </c>
      <c r="C4751">
        <v>54</v>
      </c>
      <c r="D4751">
        <v>0</v>
      </c>
      <c r="E4751">
        <v>0</v>
      </c>
      <c r="F4751">
        <v>66</v>
      </c>
    </row>
    <row r="4752" spans="1:6">
      <c r="A4752" t="s">
        <v>5319</v>
      </c>
      <c r="B4752">
        <v>1</v>
      </c>
      <c r="C4752">
        <v>24</v>
      </c>
      <c r="D4752">
        <v>0</v>
      </c>
      <c r="E4752">
        <v>0</v>
      </c>
      <c r="F4752">
        <v>33</v>
      </c>
    </row>
    <row r="4753" spans="1:6">
      <c r="A4753" t="s">
        <v>3361</v>
      </c>
      <c r="B4753">
        <v>1</v>
      </c>
      <c r="C4753">
        <v>39</v>
      </c>
      <c r="D4753">
        <v>0</v>
      </c>
      <c r="E4753">
        <v>0</v>
      </c>
      <c r="F4753">
        <v>49</v>
      </c>
    </row>
    <row r="4754" spans="1:6">
      <c r="A4754" t="s">
        <v>5127</v>
      </c>
      <c r="B4754">
        <v>1</v>
      </c>
      <c r="C4754">
        <v>39</v>
      </c>
      <c r="D4754">
        <v>0</v>
      </c>
      <c r="E4754">
        <v>0</v>
      </c>
      <c r="F4754">
        <v>45</v>
      </c>
    </row>
    <row r="4755" spans="1:6">
      <c r="A4755" t="s">
        <v>4047</v>
      </c>
      <c r="B4755">
        <v>1</v>
      </c>
      <c r="C4755">
        <v>63</v>
      </c>
      <c r="D4755">
        <v>0</v>
      </c>
      <c r="E4755">
        <v>0</v>
      </c>
      <c r="F4755">
        <v>89</v>
      </c>
    </row>
    <row r="4756" spans="1:6">
      <c r="A4756" t="s">
        <v>2197</v>
      </c>
      <c r="B4756">
        <v>1</v>
      </c>
      <c r="C4756">
        <v>95</v>
      </c>
      <c r="D4756">
        <v>0</v>
      </c>
      <c r="E4756">
        <v>0</v>
      </c>
      <c r="F4756">
        <v>135</v>
      </c>
    </row>
    <row r="4757" spans="1:6">
      <c r="A4757" t="s">
        <v>4302</v>
      </c>
      <c r="B4757">
        <v>1</v>
      </c>
      <c r="C4757">
        <v>1020</v>
      </c>
      <c r="D4757">
        <v>0</v>
      </c>
      <c r="E4757">
        <v>0</v>
      </c>
      <c r="F4757">
        <v>1378</v>
      </c>
    </row>
    <row r="4758" spans="1:6">
      <c r="A4758" t="s">
        <v>1274</v>
      </c>
      <c r="B4758">
        <v>1</v>
      </c>
      <c r="C4758">
        <v>340</v>
      </c>
      <c r="D4758">
        <v>0</v>
      </c>
      <c r="E4758">
        <v>0</v>
      </c>
      <c r="F4758">
        <v>444</v>
      </c>
    </row>
    <row r="4759" spans="1:6">
      <c r="A4759" t="s">
        <v>5945</v>
      </c>
      <c r="B4759">
        <v>1</v>
      </c>
      <c r="C4759">
        <v>162</v>
      </c>
      <c r="D4759">
        <v>0</v>
      </c>
      <c r="E4759">
        <v>0</v>
      </c>
      <c r="F4759">
        <v>197</v>
      </c>
    </row>
    <row r="4760" spans="1:6">
      <c r="A4760" t="s">
        <v>1389</v>
      </c>
      <c r="B4760">
        <v>1</v>
      </c>
      <c r="C4760">
        <v>177</v>
      </c>
      <c r="D4760">
        <v>0</v>
      </c>
      <c r="E4760">
        <v>0</v>
      </c>
      <c r="F4760">
        <v>236</v>
      </c>
    </row>
    <row r="4761" spans="1:6">
      <c r="A4761" t="s">
        <v>4775</v>
      </c>
      <c r="B4761">
        <v>1</v>
      </c>
      <c r="C4761">
        <v>112</v>
      </c>
      <c r="D4761">
        <v>0</v>
      </c>
      <c r="E4761">
        <v>0</v>
      </c>
      <c r="F4761">
        <v>163</v>
      </c>
    </row>
    <row r="4762" spans="1:6">
      <c r="A4762" t="s">
        <v>1601</v>
      </c>
      <c r="B4762">
        <v>1</v>
      </c>
      <c r="C4762">
        <v>192</v>
      </c>
      <c r="D4762">
        <v>0</v>
      </c>
      <c r="E4762">
        <v>0</v>
      </c>
      <c r="F4762">
        <v>240</v>
      </c>
    </row>
    <row r="4763" spans="1:6">
      <c r="A4763" t="s">
        <v>2263</v>
      </c>
      <c r="B4763">
        <v>1</v>
      </c>
      <c r="C4763">
        <v>13</v>
      </c>
      <c r="D4763">
        <v>0</v>
      </c>
      <c r="E4763">
        <v>0</v>
      </c>
      <c r="F4763">
        <v>22</v>
      </c>
    </row>
    <row r="4764" spans="1:6">
      <c r="A4764" t="s">
        <v>3456</v>
      </c>
      <c r="B4764">
        <v>1</v>
      </c>
      <c r="C4764">
        <v>419</v>
      </c>
      <c r="D4764">
        <v>0</v>
      </c>
      <c r="E4764">
        <v>0</v>
      </c>
      <c r="F4764">
        <v>578</v>
      </c>
    </row>
    <row r="4765" spans="1:6">
      <c r="A4765" t="s">
        <v>4100</v>
      </c>
      <c r="B4765">
        <v>1</v>
      </c>
      <c r="C4765">
        <v>227</v>
      </c>
      <c r="D4765">
        <v>0</v>
      </c>
      <c r="E4765">
        <v>0</v>
      </c>
      <c r="F4765">
        <v>318</v>
      </c>
    </row>
    <row r="4766" spans="1:6">
      <c r="A4766" t="s">
        <v>1777</v>
      </c>
      <c r="B4766">
        <v>1</v>
      </c>
      <c r="C4766">
        <v>54</v>
      </c>
      <c r="D4766">
        <v>0</v>
      </c>
      <c r="E4766">
        <v>0</v>
      </c>
      <c r="F4766">
        <v>69</v>
      </c>
    </row>
    <row r="4767" spans="1:6">
      <c r="A4767" t="s">
        <v>889</v>
      </c>
      <c r="B4767">
        <v>1</v>
      </c>
      <c r="C4767">
        <v>26</v>
      </c>
      <c r="D4767">
        <v>0</v>
      </c>
      <c r="E4767">
        <v>0</v>
      </c>
      <c r="F4767">
        <v>34</v>
      </c>
    </row>
    <row r="4768" spans="1:6">
      <c r="A4768" t="s">
        <v>5418</v>
      </c>
      <c r="B4768">
        <v>1</v>
      </c>
      <c r="C4768">
        <v>23</v>
      </c>
      <c r="D4768">
        <v>0</v>
      </c>
      <c r="E4768">
        <v>0</v>
      </c>
      <c r="F4768">
        <v>28</v>
      </c>
    </row>
    <row r="4769" spans="1:6">
      <c r="A4769" t="s">
        <v>3144</v>
      </c>
      <c r="B4769">
        <v>1</v>
      </c>
      <c r="C4769">
        <v>50</v>
      </c>
      <c r="D4769">
        <v>0</v>
      </c>
      <c r="E4769">
        <v>0</v>
      </c>
      <c r="F4769">
        <v>63</v>
      </c>
    </row>
    <row r="4770" spans="1:6">
      <c r="A4770" t="s">
        <v>6288</v>
      </c>
      <c r="B4770">
        <v>1</v>
      </c>
      <c r="C4770">
        <v>1073</v>
      </c>
      <c r="D4770">
        <v>0</v>
      </c>
      <c r="E4770">
        <v>0</v>
      </c>
      <c r="F4770">
        <v>1407</v>
      </c>
    </row>
    <row r="4771" spans="1:6">
      <c r="A4771" t="s">
        <v>5852</v>
      </c>
      <c r="B4771">
        <v>1</v>
      </c>
      <c r="C4771">
        <v>20</v>
      </c>
      <c r="D4771">
        <v>0</v>
      </c>
      <c r="E4771">
        <v>0</v>
      </c>
      <c r="F4771">
        <v>27</v>
      </c>
    </row>
    <row r="4772" spans="1:6">
      <c r="A4772" t="s">
        <v>5235</v>
      </c>
      <c r="B4772">
        <v>1</v>
      </c>
      <c r="C4772">
        <v>135</v>
      </c>
      <c r="D4772">
        <v>0</v>
      </c>
      <c r="E4772">
        <v>0</v>
      </c>
      <c r="F4772">
        <v>175</v>
      </c>
    </row>
    <row r="4773" spans="1:6">
      <c r="A4773" t="s">
        <v>3794</v>
      </c>
      <c r="B4773">
        <v>1</v>
      </c>
      <c r="C4773">
        <v>105</v>
      </c>
      <c r="D4773">
        <v>0</v>
      </c>
      <c r="E4773">
        <v>0</v>
      </c>
      <c r="F4773">
        <v>145</v>
      </c>
    </row>
    <row r="4774" spans="1:6">
      <c r="A4774" t="s">
        <v>5043</v>
      </c>
      <c r="B4774">
        <v>1</v>
      </c>
      <c r="C4774">
        <v>121</v>
      </c>
      <c r="D4774">
        <v>0</v>
      </c>
      <c r="E4774">
        <v>0</v>
      </c>
      <c r="F4774">
        <v>148</v>
      </c>
    </row>
    <row r="4775" spans="1:6">
      <c r="A4775" t="s">
        <v>1606</v>
      </c>
      <c r="B4775">
        <v>1</v>
      </c>
      <c r="C4775">
        <v>1341</v>
      </c>
      <c r="D4775">
        <v>0</v>
      </c>
      <c r="E4775">
        <v>0</v>
      </c>
      <c r="F4775">
        <v>1760</v>
      </c>
    </row>
    <row r="4776" spans="1:6">
      <c r="A4776" t="s">
        <v>2199</v>
      </c>
      <c r="B4776">
        <v>1</v>
      </c>
      <c r="C4776">
        <v>63</v>
      </c>
      <c r="D4776">
        <v>0</v>
      </c>
      <c r="E4776">
        <v>0</v>
      </c>
      <c r="F4776">
        <v>71</v>
      </c>
    </row>
    <row r="4777" spans="1:6">
      <c r="A4777" t="s">
        <v>3334</v>
      </c>
      <c r="B4777">
        <v>1</v>
      </c>
      <c r="C4777">
        <v>73</v>
      </c>
      <c r="D4777">
        <v>0</v>
      </c>
      <c r="E4777">
        <v>0</v>
      </c>
      <c r="F4777">
        <v>92</v>
      </c>
    </row>
    <row r="4778" spans="1:6">
      <c r="A4778" t="s">
        <v>2402</v>
      </c>
      <c r="B4778">
        <v>1</v>
      </c>
      <c r="C4778">
        <v>201</v>
      </c>
      <c r="D4778">
        <v>0</v>
      </c>
      <c r="E4778">
        <v>0</v>
      </c>
      <c r="F4778">
        <v>252</v>
      </c>
    </row>
    <row r="4779" spans="1:6">
      <c r="A4779" t="s">
        <v>3502</v>
      </c>
      <c r="B4779">
        <v>1</v>
      </c>
      <c r="C4779">
        <v>217</v>
      </c>
      <c r="D4779">
        <v>0</v>
      </c>
      <c r="E4779">
        <v>0</v>
      </c>
      <c r="F4779">
        <v>291</v>
      </c>
    </row>
    <row r="4780" spans="1:6">
      <c r="A4780" t="s">
        <v>5079</v>
      </c>
      <c r="B4780">
        <v>1</v>
      </c>
      <c r="C4780">
        <v>1643</v>
      </c>
      <c r="D4780">
        <v>0</v>
      </c>
      <c r="E4780">
        <v>0</v>
      </c>
      <c r="F4780">
        <v>2103</v>
      </c>
    </row>
    <row r="4781" spans="1:6">
      <c r="A4781" t="s">
        <v>2642</v>
      </c>
      <c r="B4781">
        <v>1</v>
      </c>
      <c r="C4781">
        <v>27</v>
      </c>
      <c r="D4781">
        <v>0</v>
      </c>
      <c r="E4781">
        <v>0</v>
      </c>
      <c r="F4781">
        <v>40</v>
      </c>
    </row>
    <row r="4782" spans="1:6">
      <c r="A4782" t="s">
        <v>5060</v>
      </c>
      <c r="B4782">
        <v>1</v>
      </c>
      <c r="C4782">
        <v>341</v>
      </c>
      <c r="D4782">
        <v>0</v>
      </c>
      <c r="E4782">
        <v>0</v>
      </c>
      <c r="F4782">
        <v>441</v>
      </c>
    </row>
    <row r="4783" spans="1:6">
      <c r="A4783" t="s">
        <v>708</v>
      </c>
      <c r="B4783">
        <v>1</v>
      </c>
      <c r="C4783">
        <v>59</v>
      </c>
      <c r="D4783">
        <v>0</v>
      </c>
      <c r="E4783">
        <v>0</v>
      </c>
      <c r="F4783">
        <v>71</v>
      </c>
    </row>
    <row r="4784" spans="1:6">
      <c r="A4784" t="s">
        <v>942</v>
      </c>
      <c r="B4784">
        <v>1</v>
      </c>
      <c r="C4784">
        <v>67</v>
      </c>
      <c r="D4784">
        <v>0</v>
      </c>
      <c r="E4784">
        <v>0</v>
      </c>
      <c r="F4784">
        <v>85</v>
      </c>
    </row>
    <row r="4785" spans="1:6">
      <c r="A4785" t="s">
        <v>5733</v>
      </c>
      <c r="B4785">
        <v>1</v>
      </c>
      <c r="C4785">
        <v>1225</v>
      </c>
      <c r="D4785">
        <v>0</v>
      </c>
      <c r="E4785">
        <v>0</v>
      </c>
      <c r="F4785">
        <v>1686</v>
      </c>
    </row>
    <row r="4786" spans="1:6">
      <c r="A4786" t="s">
        <v>1287</v>
      </c>
      <c r="B4786">
        <v>1</v>
      </c>
      <c r="C4786">
        <v>91</v>
      </c>
      <c r="D4786">
        <v>0</v>
      </c>
      <c r="E4786">
        <v>0</v>
      </c>
      <c r="F4786">
        <v>126</v>
      </c>
    </row>
    <row r="4787" spans="1:6">
      <c r="A4787" t="s">
        <v>541</v>
      </c>
      <c r="B4787">
        <v>1</v>
      </c>
      <c r="C4787">
        <v>54</v>
      </c>
      <c r="D4787">
        <v>0</v>
      </c>
      <c r="E4787">
        <v>0</v>
      </c>
      <c r="F4787">
        <v>70</v>
      </c>
    </row>
    <row r="4788" spans="1:6">
      <c r="A4788" t="s">
        <v>4367</v>
      </c>
      <c r="B4788">
        <v>1</v>
      </c>
      <c r="C4788">
        <v>664</v>
      </c>
      <c r="D4788">
        <v>0</v>
      </c>
      <c r="E4788">
        <v>0</v>
      </c>
      <c r="F4788">
        <v>1400</v>
      </c>
    </row>
    <row r="4789" spans="1:6">
      <c r="A4789" t="s">
        <v>2772</v>
      </c>
      <c r="B4789">
        <v>1</v>
      </c>
      <c r="C4789">
        <v>105</v>
      </c>
      <c r="D4789">
        <v>0</v>
      </c>
      <c r="E4789">
        <v>0</v>
      </c>
      <c r="F4789">
        <v>224</v>
      </c>
    </row>
    <row r="4790" spans="1:6">
      <c r="A4790" t="s">
        <v>2033</v>
      </c>
      <c r="B4790">
        <v>1</v>
      </c>
      <c r="C4790">
        <v>1233</v>
      </c>
      <c r="D4790">
        <v>0</v>
      </c>
      <c r="E4790">
        <v>0</v>
      </c>
      <c r="F4790">
        <v>2491</v>
      </c>
    </row>
    <row r="4791" spans="1:6">
      <c r="A4791" t="s">
        <v>5955</v>
      </c>
      <c r="B4791">
        <v>1</v>
      </c>
      <c r="C4791">
        <v>57</v>
      </c>
      <c r="D4791">
        <v>0</v>
      </c>
      <c r="E4791">
        <v>0</v>
      </c>
      <c r="F4791">
        <v>75</v>
      </c>
    </row>
    <row r="4792" spans="1:6">
      <c r="A4792" t="s">
        <v>2709</v>
      </c>
      <c r="B4792">
        <v>1</v>
      </c>
      <c r="C4792">
        <v>1403</v>
      </c>
      <c r="D4792">
        <v>0</v>
      </c>
      <c r="E4792">
        <v>0</v>
      </c>
      <c r="F4792">
        <v>1924</v>
      </c>
    </row>
    <row r="4793" spans="1:6">
      <c r="A4793" t="s">
        <v>3233</v>
      </c>
      <c r="B4793">
        <v>1</v>
      </c>
      <c r="C4793">
        <v>53</v>
      </c>
      <c r="D4793">
        <v>0</v>
      </c>
      <c r="E4793">
        <v>0</v>
      </c>
      <c r="F4793">
        <v>69</v>
      </c>
    </row>
    <row r="4794" spans="1:6">
      <c r="A4794" t="s">
        <v>3992</v>
      </c>
      <c r="B4794">
        <v>1</v>
      </c>
      <c r="C4794">
        <v>61</v>
      </c>
      <c r="D4794">
        <v>0</v>
      </c>
      <c r="E4794">
        <v>0</v>
      </c>
      <c r="F4794">
        <v>81</v>
      </c>
    </row>
    <row r="4795" spans="1:6">
      <c r="A4795" t="s">
        <v>2007</v>
      </c>
      <c r="B4795">
        <v>1</v>
      </c>
      <c r="C4795">
        <v>295</v>
      </c>
      <c r="D4795">
        <v>0</v>
      </c>
      <c r="E4795">
        <v>0</v>
      </c>
      <c r="F4795">
        <v>562</v>
      </c>
    </row>
    <row r="4796" spans="1:6">
      <c r="A4796" t="s">
        <v>3757</v>
      </c>
      <c r="B4796">
        <v>1</v>
      </c>
      <c r="C4796">
        <v>344</v>
      </c>
      <c r="D4796">
        <v>0</v>
      </c>
      <c r="E4796">
        <v>0</v>
      </c>
      <c r="F4796">
        <v>437</v>
      </c>
    </row>
    <row r="4797" spans="1:6">
      <c r="A4797" t="s">
        <v>1029</v>
      </c>
      <c r="B4797">
        <v>1</v>
      </c>
      <c r="C4797">
        <v>187</v>
      </c>
      <c r="D4797">
        <v>0</v>
      </c>
      <c r="E4797">
        <v>0</v>
      </c>
      <c r="F4797">
        <v>350</v>
      </c>
    </row>
    <row r="4798" spans="1:6">
      <c r="A4798" t="s">
        <v>1216</v>
      </c>
      <c r="B4798">
        <v>1</v>
      </c>
      <c r="C4798">
        <v>336</v>
      </c>
      <c r="D4798">
        <v>0</v>
      </c>
      <c r="E4798">
        <v>0</v>
      </c>
      <c r="F4798">
        <v>438</v>
      </c>
    </row>
    <row r="4799" spans="1:6">
      <c r="A4799" t="s">
        <v>3351</v>
      </c>
      <c r="B4799">
        <v>1</v>
      </c>
      <c r="C4799">
        <v>114</v>
      </c>
      <c r="D4799">
        <v>0</v>
      </c>
      <c r="E4799">
        <v>0</v>
      </c>
      <c r="F4799">
        <v>250</v>
      </c>
    </row>
    <row r="4800" spans="1:6">
      <c r="A4800" t="s">
        <v>6268</v>
      </c>
      <c r="B4800">
        <v>1</v>
      </c>
      <c r="C4800">
        <v>1076</v>
      </c>
      <c r="D4800">
        <v>0</v>
      </c>
      <c r="E4800">
        <v>0</v>
      </c>
      <c r="F4800">
        <v>1845</v>
      </c>
    </row>
    <row r="4801" spans="1:6">
      <c r="A4801" t="s">
        <v>6193</v>
      </c>
      <c r="B4801">
        <v>1</v>
      </c>
      <c r="C4801">
        <v>488</v>
      </c>
      <c r="D4801">
        <v>0</v>
      </c>
      <c r="E4801">
        <v>0</v>
      </c>
      <c r="F4801">
        <v>853</v>
      </c>
    </row>
    <row r="4802" spans="1:6">
      <c r="A4802" t="s">
        <v>5083</v>
      </c>
      <c r="B4802">
        <v>1</v>
      </c>
      <c r="C4802">
        <v>1907</v>
      </c>
      <c r="D4802">
        <v>0</v>
      </c>
      <c r="E4802">
        <v>0</v>
      </c>
      <c r="F4802">
        <v>2585</v>
      </c>
    </row>
    <row r="4803" spans="1:6">
      <c r="A4803" t="s">
        <v>3374</v>
      </c>
      <c r="B4803">
        <v>2</v>
      </c>
      <c r="C4803">
        <v>30</v>
      </c>
      <c r="D4803">
        <v>0</v>
      </c>
      <c r="E4803">
        <v>0</v>
      </c>
      <c r="F4803">
        <v>41</v>
      </c>
    </row>
    <row r="4804" spans="1:6">
      <c r="A4804" t="s">
        <v>6033</v>
      </c>
      <c r="B4804">
        <v>1</v>
      </c>
      <c r="C4804">
        <v>1782</v>
      </c>
      <c r="D4804">
        <v>0</v>
      </c>
      <c r="E4804">
        <v>0</v>
      </c>
      <c r="F4804">
        <v>2386</v>
      </c>
    </row>
    <row r="4805" spans="1:6">
      <c r="A4805" t="s">
        <v>2559</v>
      </c>
      <c r="B4805">
        <v>1</v>
      </c>
      <c r="C4805">
        <v>217</v>
      </c>
      <c r="D4805">
        <v>0</v>
      </c>
      <c r="E4805">
        <v>0</v>
      </c>
      <c r="F4805">
        <v>293</v>
      </c>
    </row>
    <row r="4806" spans="1:6">
      <c r="A4806" t="s">
        <v>6022</v>
      </c>
      <c r="B4806">
        <v>1</v>
      </c>
      <c r="C4806">
        <v>953</v>
      </c>
      <c r="D4806">
        <v>0</v>
      </c>
      <c r="E4806">
        <v>0</v>
      </c>
      <c r="F4806">
        <v>1630</v>
      </c>
    </row>
    <row r="4807" spans="1:6">
      <c r="A4807" t="s">
        <v>2294</v>
      </c>
      <c r="B4807">
        <v>1</v>
      </c>
      <c r="C4807">
        <v>75</v>
      </c>
      <c r="D4807">
        <v>0</v>
      </c>
      <c r="E4807">
        <v>0</v>
      </c>
      <c r="F4807">
        <v>113</v>
      </c>
    </row>
    <row r="4808" spans="1:6">
      <c r="A4808" t="s">
        <v>6083</v>
      </c>
      <c r="B4808">
        <v>1</v>
      </c>
      <c r="C4808">
        <v>1060</v>
      </c>
      <c r="D4808">
        <v>0</v>
      </c>
      <c r="E4808">
        <v>0</v>
      </c>
      <c r="F4808">
        <v>1856</v>
      </c>
    </row>
    <row r="4809" spans="1:6">
      <c r="A4809" t="s">
        <v>5116</v>
      </c>
      <c r="B4809">
        <v>1</v>
      </c>
      <c r="C4809">
        <v>23</v>
      </c>
      <c r="D4809">
        <v>0</v>
      </c>
      <c r="E4809">
        <v>0</v>
      </c>
      <c r="F4809">
        <v>27</v>
      </c>
    </row>
    <row r="4810" spans="1:6">
      <c r="A4810" t="s">
        <v>3982</v>
      </c>
      <c r="B4810">
        <v>1</v>
      </c>
      <c r="C4810">
        <v>59</v>
      </c>
      <c r="D4810">
        <v>0</v>
      </c>
      <c r="E4810">
        <v>0</v>
      </c>
      <c r="F4810">
        <v>93</v>
      </c>
    </row>
    <row r="4811" spans="1:6">
      <c r="A4811" t="s">
        <v>1035</v>
      </c>
      <c r="B4811">
        <v>1</v>
      </c>
      <c r="C4811">
        <v>8</v>
      </c>
      <c r="D4811">
        <v>0</v>
      </c>
      <c r="E4811">
        <v>0</v>
      </c>
      <c r="F4811">
        <v>10</v>
      </c>
    </row>
    <row r="4812" spans="1:6">
      <c r="A4812" t="s">
        <v>2439</v>
      </c>
      <c r="B4812">
        <v>1</v>
      </c>
      <c r="C4812">
        <v>49</v>
      </c>
      <c r="D4812">
        <v>0</v>
      </c>
      <c r="E4812">
        <v>0</v>
      </c>
      <c r="F4812">
        <v>63</v>
      </c>
    </row>
    <row r="4813" spans="1:6">
      <c r="A4813" t="s">
        <v>5655</v>
      </c>
      <c r="B4813">
        <v>1</v>
      </c>
      <c r="C4813">
        <v>2726</v>
      </c>
      <c r="D4813">
        <v>0</v>
      </c>
      <c r="E4813">
        <v>0</v>
      </c>
      <c r="F4813">
        <v>5418</v>
      </c>
    </row>
    <row r="4814" spans="1:6">
      <c r="A4814" t="s">
        <v>593</v>
      </c>
      <c r="B4814">
        <v>2</v>
      </c>
      <c r="C4814">
        <v>1740</v>
      </c>
      <c r="D4814">
        <v>0</v>
      </c>
      <c r="E4814">
        <v>0</v>
      </c>
      <c r="F4814">
        <v>2397</v>
      </c>
    </row>
    <row r="4815" spans="1:6">
      <c r="A4815" t="s">
        <v>2181</v>
      </c>
      <c r="B4815">
        <v>1</v>
      </c>
      <c r="C4815">
        <v>58</v>
      </c>
      <c r="D4815">
        <v>0</v>
      </c>
      <c r="E4815">
        <v>0</v>
      </c>
      <c r="F4815">
        <v>91</v>
      </c>
    </row>
    <row r="4816" spans="1:6">
      <c r="A4816" t="s">
        <v>2067</v>
      </c>
      <c r="B4816">
        <v>1</v>
      </c>
      <c r="C4816">
        <v>75</v>
      </c>
      <c r="D4816">
        <v>0</v>
      </c>
      <c r="E4816">
        <v>0</v>
      </c>
      <c r="F4816">
        <v>89</v>
      </c>
    </row>
    <row r="4817" spans="1:6">
      <c r="A4817" t="s">
        <v>3428</v>
      </c>
      <c r="B4817">
        <v>2</v>
      </c>
      <c r="C4817">
        <v>2864</v>
      </c>
      <c r="D4817">
        <v>0</v>
      </c>
      <c r="E4817">
        <v>0</v>
      </c>
      <c r="F4817">
        <v>4049</v>
      </c>
    </row>
    <row r="4818" spans="1:6">
      <c r="A4818" t="s">
        <v>4955</v>
      </c>
      <c r="B4818">
        <v>1</v>
      </c>
      <c r="C4818">
        <v>4796</v>
      </c>
      <c r="D4818">
        <v>0</v>
      </c>
      <c r="E4818">
        <v>0</v>
      </c>
      <c r="F4818">
        <v>8170</v>
      </c>
    </row>
    <row r="4819" spans="1:6">
      <c r="A4819" t="s">
        <v>5244</v>
      </c>
      <c r="B4819">
        <v>1</v>
      </c>
      <c r="C4819">
        <v>643</v>
      </c>
      <c r="D4819">
        <v>0</v>
      </c>
      <c r="E4819">
        <v>0</v>
      </c>
      <c r="F4819">
        <v>992</v>
      </c>
    </row>
    <row r="4820" spans="1:6">
      <c r="A4820" t="s">
        <v>2355</v>
      </c>
      <c r="B4820">
        <v>1</v>
      </c>
      <c r="C4820">
        <v>807</v>
      </c>
      <c r="D4820">
        <v>0</v>
      </c>
      <c r="E4820">
        <v>0</v>
      </c>
      <c r="F4820">
        <v>1349</v>
      </c>
    </row>
    <row r="4821" spans="1:6">
      <c r="A4821" t="s">
        <v>5132</v>
      </c>
      <c r="B4821">
        <v>1</v>
      </c>
      <c r="C4821">
        <v>871</v>
      </c>
      <c r="D4821">
        <v>0</v>
      </c>
      <c r="E4821">
        <v>0</v>
      </c>
      <c r="F4821">
        <v>1740</v>
      </c>
    </row>
    <row r="4822" spans="1:6">
      <c r="A4822" t="s">
        <v>5397</v>
      </c>
      <c r="B4822">
        <v>1</v>
      </c>
      <c r="C4822">
        <v>506</v>
      </c>
      <c r="D4822">
        <v>0</v>
      </c>
      <c r="E4822">
        <v>0</v>
      </c>
      <c r="F4822">
        <v>833</v>
      </c>
    </row>
    <row r="4823" spans="1:6">
      <c r="A4823" t="s">
        <v>2131</v>
      </c>
      <c r="B4823">
        <v>1</v>
      </c>
      <c r="C4823">
        <v>466</v>
      </c>
      <c r="D4823">
        <v>0</v>
      </c>
      <c r="E4823">
        <v>0</v>
      </c>
      <c r="F4823">
        <v>624</v>
      </c>
    </row>
    <row r="4824" spans="1:6">
      <c r="A4824" t="s">
        <v>1254</v>
      </c>
      <c r="B4824">
        <v>2</v>
      </c>
      <c r="C4824">
        <v>515</v>
      </c>
      <c r="D4824">
        <v>0</v>
      </c>
      <c r="E4824">
        <v>0</v>
      </c>
      <c r="F4824">
        <v>909</v>
      </c>
    </row>
    <row r="4825" spans="1:6">
      <c r="A4825" t="s">
        <v>5537</v>
      </c>
      <c r="B4825">
        <v>1</v>
      </c>
      <c r="C4825">
        <v>1564</v>
      </c>
      <c r="D4825">
        <v>0</v>
      </c>
      <c r="E4825">
        <v>0</v>
      </c>
      <c r="F4825">
        <v>2609</v>
      </c>
    </row>
    <row r="4826" spans="1:6">
      <c r="A4826" t="s">
        <v>1471</v>
      </c>
      <c r="B4826">
        <v>1</v>
      </c>
      <c r="C4826">
        <v>70</v>
      </c>
      <c r="D4826">
        <v>0</v>
      </c>
      <c r="E4826">
        <v>0</v>
      </c>
      <c r="F4826">
        <v>901</v>
      </c>
    </row>
    <row r="4827" spans="1:6">
      <c r="A4827" t="s">
        <v>3523</v>
      </c>
      <c r="B4827">
        <v>2</v>
      </c>
      <c r="C4827">
        <v>1799</v>
      </c>
      <c r="D4827">
        <v>0</v>
      </c>
      <c r="E4827">
        <v>0</v>
      </c>
      <c r="F4827">
        <v>3090</v>
      </c>
    </row>
    <row r="4828" spans="1:6">
      <c r="A4828" t="s">
        <v>2577</v>
      </c>
      <c r="B4828">
        <v>1</v>
      </c>
      <c r="C4828">
        <v>29</v>
      </c>
      <c r="D4828">
        <v>0</v>
      </c>
      <c r="E4828">
        <v>0</v>
      </c>
      <c r="F4828">
        <v>40</v>
      </c>
    </row>
    <row r="4829" spans="1:6">
      <c r="A4829" t="s">
        <v>543</v>
      </c>
      <c r="B4829">
        <v>1</v>
      </c>
      <c r="C4829">
        <v>84</v>
      </c>
      <c r="D4829">
        <v>0</v>
      </c>
      <c r="E4829">
        <v>0</v>
      </c>
      <c r="F4829">
        <v>127</v>
      </c>
    </row>
    <row r="4830" spans="1:6">
      <c r="A4830" t="s">
        <v>4291</v>
      </c>
      <c r="B4830">
        <v>1</v>
      </c>
      <c r="C4830">
        <v>61</v>
      </c>
      <c r="D4830">
        <v>0</v>
      </c>
      <c r="E4830">
        <v>0</v>
      </c>
      <c r="F4830">
        <v>92</v>
      </c>
    </row>
    <row r="4831" spans="1:6">
      <c r="A4831" t="s">
        <v>5226</v>
      </c>
      <c r="B4831">
        <v>1</v>
      </c>
      <c r="C4831">
        <v>30</v>
      </c>
      <c r="D4831">
        <v>0</v>
      </c>
      <c r="E4831">
        <v>0</v>
      </c>
      <c r="F4831">
        <v>39</v>
      </c>
    </row>
    <row r="4832" spans="1:6">
      <c r="A4832" t="s">
        <v>1277</v>
      </c>
      <c r="B4832">
        <v>1</v>
      </c>
      <c r="C4832">
        <v>270</v>
      </c>
      <c r="D4832">
        <v>0</v>
      </c>
      <c r="E4832">
        <v>0</v>
      </c>
      <c r="F4832">
        <v>501</v>
      </c>
    </row>
    <row r="4833" spans="1:6">
      <c r="A4833" t="s">
        <v>1339</v>
      </c>
      <c r="B4833">
        <v>1</v>
      </c>
      <c r="C4833">
        <v>75</v>
      </c>
      <c r="D4833">
        <v>0</v>
      </c>
      <c r="E4833">
        <v>0</v>
      </c>
      <c r="F4833">
        <v>91</v>
      </c>
    </row>
    <row r="4834" spans="1:6">
      <c r="A4834" t="s">
        <v>6127</v>
      </c>
      <c r="B4834">
        <v>1</v>
      </c>
      <c r="C4834">
        <v>63</v>
      </c>
      <c r="D4834">
        <v>0</v>
      </c>
      <c r="E4834">
        <v>0</v>
      </c>
      <c r="F4834">
        <v>88</v>
      </c>
    </row>
    <row r="4835" spans="1:6">
      <c r="A4835" t="s">
        <v>2620</v>
      </c>
      <c r="B4835">
        <v>1</v>
      </c>
      <c r="C4835">
        <v>266</v>
      </c>
      <c r="D4835">
        <v>0</v>
      </c>
      <c r="E4835">
        <v>0</v>
      </c>
      <c r="F4835">
        <v>589</v>
      </c>
    </row>
    <row r="4836" spans="1:6">
      <c r="A4836" t="s">
        <v>3251</v>
      </c>
      <c r="B4836">
        <v>1</v>
      </c>
      <c r="C4836">
        <v>50</v>
      </c>
      <c r="D4836">
        <v>0</v>
      </c>
      <c r="E4836">
        <v>0</v>
      </c>
      <c r="F4836">
        <v>71</v>
      </c>
    </row>
    <row r="4837" spans="1:6">
      <c r="A4837" t="s">
        <v>2084</v>
      </c>
      <c r="B4837">
        <v>1</v>
      </c>
      <c r="C4837">
        <v>960</v>
      </c>
      <c r="D4837">
        <v>0</v>
      </c>
      <c r="E4837">
        <v>0</v>
      </c>
      <c r="F4837">
        <v>1513</v>
      </c>
    </row>
    <row r="4838" spans="1:6">
      <c r="A4838" t="s">
        <v>2159</v>
      </c>
      <c r="B4838">
        <v>1</v>
      </c>
      <c r="C4838">
        <v>54</v>
      </c>
      <c r="D4838">
        <v>0</v>
      </c>
      <c r="E4838">
        <v>0</v>
      </c>
      <c r="F4838">
        <v>71</v>
      </c>
    </row>
    <row r="4839" spans="1:6">
      <c r="A4839" t="s">
        <v>806</v>
      </c>
      <c r="B4839">
        <v>1</v>
      </c>
      <c r="C4839">
        <v>198</v>
      </c>
      <c r="D4839">
        <v>0</v>
      </c>
      <c r="E4839">
        <v>0</v>
      </c>
      <c r="F4839">
        <v>246</v>
      </c>
    </row>
    <row r="4840" spans="1:6">
      <c r="A4840" t="s">
        <v>505</v>
      </c>
      <c r="B4840">
        <v>1</v>
      </c>
      <c r="C4840">
        <v>46</v>
      </c>
      <c r="D4840">
        <v>0</v>
      </c>
      <c r="E4840">
        <v>0</v>
      </c>
      <c r="F4840">
        <v>57</v>
      </c>
    </row>
    <row r="4841" spans="1:6">
      <c r="A4841" t="s">
        <v>5719</v>
      </c>
      <c r="B4841">
        <v>1</v>
      </c>
      <c r="C4841">
        <v>65</v>
      </c>
      <c r="D4841">
        <v>0</v>
      </c>
      <c r="E4841">
        <v>0</v>
      </c>
      <c r="F4841">
        <v>87</v>
      </c>
    </row>
    <row r="4842" spans="1:6">
      <c r="A4842" t="s">
        <v>3274</v>
      </c>
      <c r="B4842">
        <v>1</v>
      </c>
      <c r="C4842">
        <v>510</v>
      </c>
      <c r="D4842">
        <v>0</v>
      </c>
      <c r="E4842">
        <v>0</v>
      </c>
      <c r="F4842">
        <v>655</v>
      </c>
    </row>
    <row r="4843" spans="1:6">
      <c r="A4843" t="s">
        <v>4515</v>
      </c>
      <c r="B4843">
        <v>1</v>
      </c>
      <c r="C4843">
        <v>252</v>
      </c>
      <c r="D4843">
        <v>0</v>
      </c>
      <c r="E4843">
        <v>0</v>
      </c>
      <c r="F4843">
        <v>349</v>
      </c>
    </row>
    <row r="4844" spans="1:6">
      <c r="A4844" t="s">
        <v>6119</v>
      </c>
      <c r="B4844">
        <v>1</v>
      </c>
      <c r="C4844">
        <v>1124</v>
      </c>
      <c r="D4844">
        <v>0</v>
      </c>
      <c r="E4844">
        <v>0</v>
      </c>
      <c r="F4844">
        <v>1581</v>
      </c>
    </row>
    <row r="4845" spans="1:6">
      <c r="A4845" t="s">
        <v>1662</v>
      </c>
      <c r="B4845">
        <v>1</v>
      </c>
      <c r="C4845">
        <v>116</v>
      </c>
      <c r="D4845">
        <v>0</v>
      </c>
      <c r="E4845">
        <v>0</v>
      </c>
      <c r="F4845">
        <v>138</v>
      </c>
    </row>
    <row r="4846" spans="1:6">
      <c r="A4846" t="s">
        <v>5527</v>
      </c>
      <c r="B4846">
        <v>1</v>
      </c>
      <c r="C4846">
        <v>310</v>
      </c>
      <c r="D4846">
        <v>0</v>
      </c>
      <c r="E4846">
        <v>0</v>
      </c>
      <c r="F4846">
        <v>396</v>
      </c>
    </row>
    <row r="4847" spans="1:6">
      <c r="A4847" t="s">
        <v>4181</v>
      </c>
      <c r="B4847">
        <v>1</v>
      </c>
      <c r="C4847">
        <v>116</v>
      </c>
      <c r="D4847">
        <v>0</v>
      </c>
      <c r="E4847">
        <v>0</v>
      </c>
      <c r="F4847">
        <v>163</v>
      </c>
    </row>
    <row r="4848" spans="1:6">
      <c r="A4848" t="s">
        <v>1698</v>
      </c>
      <c r="B4848">
        <v>1</v>
      </c>
      <c r="C4848">
        <v>76</v>
      </c>
      <c r="D4848">
        <v>0</v>
      </c>
      <c r="E4848">
        <v>0</v>
      </c>
      <c r="F4848">
        <v>95</v>
      </c>
    </row>
    <row r="4849" spans="1:6">
      <c r="A4849" t="s">
        <v>3461</v>
      </c>
      <c r="B4849">
        <v>1</v>
      </c>
      <c r="C4849">
        <v>23</v>
      </c>
      <c r="D4849">
        <v>0</v>
      </c>
      <c r="E4849">
        <v>0</v>
      </c>
      <c r="F4849">
        <v>27</v>
      </c>
    </row>
    <row r="4850" spans="1:6">
      <c r="A4850" t="s">
        <v>264</v>
      </c>
      <c r="B4850">
        <v>1</v>
      </c>
      <c r="C4850">
        <v>168</v>
      </c>
      <c r="D4850">
        <v>0</v>
      </c>
      <c r="E4850">
        <v>0</v>
      </c>
      <c r="F4850">
        <v>366</v>
      </c>
    </row>
    <row r="4851" spans="1:6">
      <c r="A4851" t="s">
        <v>2027</v>
      </c>
      <c r="B4851">
        <v>1</v>
      </c>
      <c r="C4851">
        <v>132</v>
      </c>
      <c r="D4851">
        <v>0</v>
      </c>
      <c r="E4851">
        <v>0</v>
      </c>
      <c r="F4851">
        <v>171</v>
      </c>
    </row>
    <row r="4852" spans="1:6">
      <c r="A4852" t="s">
        <v>5395</v>
      </c>
      <c r="B4852">
        <v>1</v>
      </c>
      <c r="C4852">
        <v>747</v>
      </c>
      <c r="D4852">
        <v>0</v>
      </c>
      <c r="E4852">
        <v>0</v>
      </c>
      <c r="F4852">
        <v>979</v>
      </c>
    </row>
    <row r="4853" spans="1:6">
      <c r="A4853" t="s">
        <v>5044</v>
      </c>
      <c r="B4853">
        <v>1</v>
      </c>
      <c r="C4853">
        <v>302</v>
      </c>
      <c r="D4853">
        <v>0</v>
      </c>
      <c r="E4853">
        <v>0</v>
      </c>
      <c r="F4853">
        <v>412</v>
      </c>
    </row>
    <row r="4854" spans="1:6">
      <c r="A4854" t="s">
        <v>845</v>
      </c>
      <c r="B4854">
        <v>1</v>
      </c>
      <c r="C4854">
        <v>600</v>
      </c>
      <c r="D4854">
        <v>0</v>
      </c>
      <c r="E4854">
        <v>0</v>
      </c>
      <c r="F4854">
        <v>764</v>
      </c>
    </row>
    <row r="4855" spans="1:6">
      <c r="A4855" t="s">
        <v>2580</v>
      </c>
      <c r="B4855">
        <v>1</v>
      </c>
      <c r="C4855">
        <v>608</v>
      </c>
      <c r="D4855">
        <v>0</v>
      </c>
      <c r="E4855">
        <v>0</v>
      </c>
      <c r="F4855">
        <v>1169</v>
      </c>
    </row>
    <row r="4856" spans="1:6">
      <c r="A4856" t="s">
        <v>4407</v>
      </c>
      <c r="B4856">
        <v>1</v>
      </c>
      <c r="C4856">
        <v>162</v>
      </c>
      <c r="D4856">
        <v>0</v>
      </c>
      <c r="E4856">
        <v>0</v>
      </c>
      <c r="F4856">
        <v>223</v>
      </c>
    </row>
    <row r="4857" spans="1:6">
      <c r="A4857" t="s">
        <v>3013</v>
      </c>
      <c r="B4857">
        <v>1</v>
      </c>
      <c r="C4857">
        <v>61</v>
      </c>
      <c r="D4857">
        <v>0</v>
      </c>
      <c r="E4857">
        <v>0</v>
      </c>
      <c r="F4857">
        <v>85</v>
      </c>
    </row>
    <row r="4858" spans="1:6">
      <c r="A4858" t="s">
        <v>5824</v>
      </c>
      <c r="B4858">
        <v>1</v>
      </c>
      <c r="C4858">
        <v>198</v>
      </c>
      <c r="D4858">
        <v>0</v>
      </c>
      <c r="E4858">
        <v>0</v>
      </c>
      <c r="F4858">
        <v>738</v>
      </c>
    </row>
    <row r="4859" spans="1:6">
      <c r="A4859" t="s">
        <v>3479</v>
      </c>
      <c r="B4859">
        <v>1</v>
      </c>
      <c r="C4859">
        <v>748</v>
      </c>
      <c r="D4859">
        <v>0</v>
      </c>
      <c r="E4859">
        <v>0</v>
      </c>
      <c r="F4859">
        <v>1699</v>
      </c>
    </row>
    <row r="4860" spans="1:6">
      <c r="A4860" t="s">
        <v>929</v>
      </c>
      <c r="B4860">
        <v>1</v>
      </c>
      <c r="C4860">
        <v>37</v>
      </c>
      <c r="D4860">
        <v>0</v>
      </c>
      <c r="E4860">
        <v>0</v>
      </c>
      <c r="F4860">
        <v>54</v>
      </c>
    </row>
    <row r="4861" spans="1:6">
      <c r="A4861" t="s">
        <v>6228</v>
      </c>
      <c r="B4861">
        <v>2</v>
      </c>
      <c r="C4861">
        <v>3278</v>
      </c>
      <c r="D4861">
        <v>0</v>
      </c>
      <c r="E4861">
        <v>0</v>
      </c>
      <c r="F4861">
        <v>4488</v>
      </c>
    </row>
    <row r="4862" spans="1:6">
      <c r="A4862" t="s">
        <v>5520</v>
      </c>
      <c r="B4862">
        <v>1</v>
      </c>
      <c r="C4862">
        <v>55</v>
      </c>
      <c r="D4862">
        <v>0</v>
      </c>
      <c r="E4862">
        <v>0</v>
      </c>
      <c r="F4862">
        <v>71</v>
      </c>
    </row>
    <row r="4863" spans="1:6">
      <c r="A4863" t="s">
        <v>2005</v>
      </c>
      <c r="B4863">
        <v>1</v>
      </c>
      <c r="C4863">
        <v>3160</v>
      </c>
      <c r="D4863">
        <v>0</v>
      </c>
      <c r="E4863">
        <v>0</v>
      </c>
      <c r="F4863">
        <v>4310</v>
      </c>
    </row>
    <row r="4864" spans="1:6">
      <c r="A4864" t="s">
        <v>3037</v>
      </c>
      <c r="B4864">
        <v>1</v>
      </c>
      <c r="C4864">
        <v>41</v>
      </c>
      <c r="D4864">
        <v>0</v>
      </c>
      <c r="E4864">
        <v>0</v>
      </c>
      <c r="F4864">
        <v>301</v>
      </c>
    </row>
    <row r="4865" spans="1:6">
      <c r="A4865" t="s">
        <v>5588</v>
      </c>
      <c r="B4865">
        <v>1</v>
      </c>
      <c r="C4865">
        <v>241</v>
      </c>
      <c r="D4865">
        <v>0</v>
      </c>
      <c r="E4865">
        <v>0</v>
      </c>
      <c r="F4865">
        <v>492</v>
      </c>
    </row>
    <row r="4866" spans="1:6">
      <c r="A4866" t="s">
        <v>3266</v>
      </c>
      <c r="B4866">
        <v>1</v>
      </c>
      <c r="C4866">
        <v>1153</v>
      </c>
      <c r="D4866">
        <v>0</v>
      </c>
      <c r="E4866">
        <v>0</v>
      </c>
      <c r="F4866">
        <v>1549</v>
      </c>
    </row>
    <row r="4867" spans="1:6">
      <c r="A4867" t="s">
        <v>4212</v>
      </c>
      <c r="B4867">
        <v>1</v>
      </c>
      <c r="C4867">
        <v>451</v>
      </c>
      <c r="D4867">
        <v>0</v>
      </c>
      <c r="E4867">
        <v>0</v>
      </c>
      <c r="F4867">
        <v>722</v>
      </c>
    </row>
    <row r="4868" spans="1:6">
      <c r="A4868" t="s">
        <v>380</v>
      </c>
      <c r="B4868">
        <v>1</v>
      </c>
      <c r="C4868">
        <v>2359</v>
      </c>
      <c r="D4868">
        <v>0</v>
      </c>
      <c r="E4868">
        <v>0</v>
      </c>
      <c r="F4868">
        <v>3058</v>
      </c>
    </row>
    <row r="4869" spans="1:6">
      <c r="A4869" t="s">
        <v>1913</v>
      </c>
      <c r="B4869">
        <v>1</v>
      </c>
      <c r="C4869">
        <v>602</v>
      </c>
      <c r="D4869">
        <v>0</v>
      </c>
      <c r="E4869">
        <v>0</v>
      </c>
      <c r="F4869">
        <v>796</v>
      </c>
    </row>
    <row r="4870" spans="1:6">
      <c r="A4870" t="s">
        <v>5971</v>
      </c>
      <c r="B4870">
        <v>1</v>
      </c>
      <c r="C4870">
        <v>132</v>
      </c>
      <c r="D4870">
        <v>0</v>
      </c>
      <c r="E4870">
        <v>0</v>
      </c>
      <c r="F4870">
        <v>175</v>
      </c>
    </row>
    <row r="4871" spans="1:6">
      <c r="A4871" t="s">
        <v>2551</v>
      </c>
      <c r="B4871">
        <v>1</v>
      </c>
      <c r="C4871">
        <v>491</v>
      </c>
      <c r="D4871">
        <v>0</v>
      </c>
      <c r="E4871">
        <v>0</v>
      </c>
      <c r="F4871">
        <v>874</v>
      </c>
    </row>
    <row r="4872" spans="1:6">
      <c r="A4872" t="s">
        <v>6027</v>
      </c>
      <c r="B4872">
        <v>1</v>
      </c>
      <c r="C4872">
        <v>657</v>
      </c>
      <c r="D4872">
        <v>0</v>
      </c>
      <c r="E4872">
        <v>0</v>
      </c>
      <c r="F4872">
        <v>1339</v>
      </c>
    </row>
    <row r="4873" spans="1:6">
      <c r="A4873" t="s">
        <v>4377</v>
      </c>
      <c r="B4873">
        <v>1</v>
      </c>
      <c r="C4873">
        <v>1993</v>
      </c>
      <c r="D4873">
        <v>0</v>
      </c>
      <c r="E4873">
        <v>0</v>
      </c>
      <c r="F4873">
        <v>3191</v>
      </c>
    </row>
    <row r="4874" spans="1:6">
      <c r="A4874" t="s">
        <v>2518</v>
      </c>
      <c r="B4874">
        <v>1</v>
      </c>
      <c r="C4874">
        <v>1136</v>
      </c>
      <c r="D4874">
        <v>0</v>
      </c>
      <c r="E4874">
        <v>0</v>
      </c>
      <c r="F4874">
        <v>1525</v>
      </c>
    </row>
    <row r="4875" spans="1:6">
      <c r="A4875" t="s">
        <v>894</v>
      </c>
      <c r="B4875">
        <v>2</v>
      </c>
      <c r="C4875">
        <v>187</v>
      </c>
      <c r="D4875">
        <v>0</v>
      </c>
      <c r="E4875">
        <v>0</v>
      </c>
      <c r="F4875">
        <v>378</v>
      </c>
    </row>
    <row r="4876" spans="1:6">
      <c r="A4876" t="s">
        <v>875</v>
      </c>
      <c r="B4876">
        <v>1</v>
      </c>
      <c r="C4876">
        <v>1834</v>
      </c>
      <c r="D4876">
        <v>0</v>
      </c>
      <c r="E4876">
        <v>0</v>
      </c>
      <c r="F4876">
        <v>2612</v>
      </c>
    </row>
    <row r="4877" spans="1:6">
      <c r="A4877" t="s">
        <v>3399</v>
      </c>
      <c r="B4877">
        <v>1</v>
      </c>
      <c r="C4877">
        <v>161</v>
      </c>
      <c r="D4877">
        <v>0</v>
      </c>
      <c r="E4877">
        <v>0</v>
      </c>
      <c r="F4877">
        <v>204</v>
      </c>
    </row>
    <row r="4878" spans="1:6">
      <c r="A4878" t="s">
        <v>291</v>
      </c>
      <c r="B4878">
        <v>1</v>
      </c>
      <c r="C4878">
        <v>465</v>
      </c>
      <c r="D4878">
        <v>0</v>
      </c>
      <c r="E4878">
        <v>0</v>
      </c>
      <c r="F4878">
        <v>625</v>
      </c>
    </row>
    <row r="4879" spans="1:6">
      <c r="A4879" t="s">
        <v>4952</v>
      </c>
      <c r="B4879">
        <v>1</v>
      </c>
      <c r="C4879">
        <v>315</v>
      </c>
      <c r="D4879">
        <v>0</v>
      </c>
      <c r="E4879">
        <v>0</v>
      </c>
      <c r="F4879">
        <v>404</v>
      </c>
    </row>
    <row r="4880" spans="1:6">
      <c r="A4880" t="s">
        <v>6008</v>
      </c>
      <c r="B4880">
        <v>1</v>
      </c>
      <c r="C4880">
        <v>383</v>
      </c>
      <c r="D4880">
        <v>0</v>
      </c>
      <c r="E4880">
        <v>0</v>
      </c>
      <c r="F4880">
        <v>502</v>
      </c>
    </row>
    <row r="4881" spans="1:6">
      <c r="A4881" t="s">
        <v>3253</v>
      </c>
      <c r="B4881">
        <v>1</v>
      </c>
      <c r="C4881">
        <v>992</v>
      </c>
      <c r="D4881">
        <v>0</v>
      </c>
      <c r="E4881">
        <v>0</v>
      </c>
      <c r="F4881">
        <v>1628</v>
      </c>
    </row>
    <row r="4882" spans="1:6">
      <c r="A4882" t="s">
        <v>629</v>
      </c>
      <c r="B4882">
        <v>1</v>
      </c>
      <c r="C4882">
        <v>828</v>
      </c>
      <c r="D4882">
        <v>0</v>
      </c>
      <c r="E4882">
        <v>0</v>
      </c>
      <c r="F4882">
        <v>1740</v>
      </c>
    </row>
    <row r="4883" spans="1:6">
      <c r="A4883" t="s">
        <v>1406</v>
      </c>
      <c r="B4883">
        <v>1</v>
      </c>
      <c r="C4883">
        <v>494</v>
      </c>
      <c r="D4883">
        <v>0</v>
      </c>
      <c r="E4883">
        <v>0</v>
      </c>
      <c r="F4883">
        <v>692</v>
      </c>
    </row>
    <row r="4884" spans="1:6">
      <c r="A4884" t="s">
        <v>6019</v>
      </c>
      <c r="B4884">
        <v>1</v>
      </c>
      <c r="C4884">
        <v>184</v>
      </c>
      <c r="D4884">
        <v>0</v>
      </c>
      <c r="E4884">
        <v>0</v>
      </c>
      <c r="F4884">
        <v>377</v>
      </c>
    </row>
    <row r="4885" spans="1:6">
      <c r="A4885" t="s">
        <v>6314</v>
      </c>
      <c r="B4885">
        <v>1</v>
      </c>
      <c r="C4885">
        <v>2035</v>
      </c>
      <c r="D4885">
        <v>0</v>
      </c>
      <c r="E4885">
        <v>0</v>
      </c>
      <c r="F4885">
        <v>5007</v>
      </c>
    </row>
    <row r="4886" spans="1:6">
      <c r="A4886" t="s">
        <v>2651</v>
      </c>
      <c r="B4886">
        <v>1</v>
      </c>
      <c r="C4886">
        <v>2355</v>
      </c>
      <c r="D4886">
        <v>0</v>
      </c>
      <c r="E4886">
        <v>0</v>
      </c>
      <c r="F4886">
        <v>3991</v>
      </c>
    </row>
    <row r="4887" spans="1:6">
      <c r="A4887" t="s">
        <v>6054</v>
      </c>
      <c r="B4887">
        <v>1</v>
      </c>
      <c r="C4887">
        <v>4026</v>
      </c>
      <c r="D4887">
        <v>0</v>
      </c>
      <c r="E4887">
        <v>0</v>
      </c>
      <c r="F4887">
        <v>5551</v>
      </c>
    </row>
    <row r="4888" spans="1:6">
      <c r="A4888" t="s">
        <v>1548</v>
      </c>
      <c r="B4888">
        <v>1</v>
      </c>
      <c r="C4888">
        <v>720</v>
      </c>
      <c r="D4888">
        <v>0</v>
      </c>
      <c r="E4888">
        <v>0</v>
      </c>
      <c r="F4888">
        <v>979</v>
      </c>
    </row>
    <row r="4889" spans="1:6">
      <c r="A4889" t="s">
        <v>596</v>
      </c>
      <c r="B4889">
        <v>1</v>
      </c>
      <c r="C4889">
        <v>3710</v>
      </c>
      <c r="D4889">
        <v>0</v>
      </c>
      <c r="E4889">
        <v>0</v>
      </c>
      <c r="F4889">
        <v>5806</v>
      </c>
    </row>
    <row r="4890" spans="1:6">
      <c r="A4890" t="s">
        <v>1420</v>
      </c>
      <c r="B4890">
        <v>1</v>
      </c>
      <c r="C4890">
        <v>1553</v>
      </c>
      <c r="D4890">
        <v>0</v>
      </c>
      <c r="E4890">
        <v>0</v>
      </c>
      <c r="F4890">
        <v>2622</v>
      </c>
    </row>
    <row r="4891" spans="1:6">
      <c r="A4891" t="s">
        <v>572</v>
      </c>
      <c r="B4891">
        <v>1</v>
      </c>
      <c r="C4891">
        <v>1210</v>
      </c>
      <c r="D4891">
        <v>0</v>
      </c>
      <c r="E4891">
        <v>0</v>
      </c>
      <c r="F4891">
        <v>2497</v>
      </c>
    </row>
    <row r="4892" spans="1:6">
      <c r="A4892" t="s">
        <v>1749</v>
      </c>
      <c r="B4892">
        <v>1</v>
      </c>
      <c r="C4892">
        <v>825</v>
      </c>
      <c r="D4892">
        <v>0</v>
      </c>
      <c r="E4892">
        <v>0</v>
      </c>
      <c r="F4892">
        <v>1071</v>
      </c>
    </row>
    <row r="4893" spans="1:6">
      <c r="A4893" t="s">
        <v>488</v>
      </c>
      <c r="B4893">
        <v>1</v>
      </c>
      <c r="C4893">
        <v>3</v>
      </c>
      <c r="D4893">
        <v>0</v>
      </c>
      <c r="E4893">
        <v>0</v>
      </c>
      <c r="F4893">
        <v>4</v>
      </c>
    </row>
    <row r="4894" spans="1:6">
      <c r="A4894" t="s">
        <v>3148</v>
      </c>
      <c r="B4894">
        <v>1</v>
      </c>
      <c r="C4894">
        <v>1831</v>
      </c>
      <c r="D4894">
        <v>0</v>
      </c>
      <c r="E4894">
        <v>0</v>
      </c>
      <c r="F4894">
        <v>2483</v>
      </c>
    </row>
    <row r="4895" spans="1:6">
      <c r="A4895" t="s">
        <v>414</v>
      </c>
      <c r="B4895">
        <v>1</v>
      </c>
      <c r="C4895">
        <v>5977</v>
      </c>
      <c r="D4895">
        <v>0</v>
      </c>
      <c r="E4895">
        <v>0</v>
      </c>
      <c r="F4895">
        <v>8935</v>
      </c>
    </row>
    <row r="4896" spans="1:6">
      <c r="A4896" t="s">
        <v>4054</v>
      </c>
      <c r="B4896">
        <v>1</v>
      </c>
      <c r="C4896">
        <v>1186</v>
      </c>
      <c r="D4896">
        <v>0</v>
      </c>
      <c r="E4896">
        <v>0</v>
      </c>
      <c r="F4896">
        <v>1948</v>
      </c>
    </row>
    <row r="4897" spans="1:6">
      <c r="A4897" t="s">
        <v>3128</v>
      </c>
      <c r="B4897">
        <v>1</v>
      </c>
      <c r="C4897">
        <v>1248</v>
      </c>
      <c r="D4897">
        <v>0</v>
      </c>
      <c r="E4897">
        <v>0</v>
      </c>
      <c r="F4897">
        <v>2077</v>
      </c>
    </row>
    <row r="4898" spans="1:6">
      <c r="A4898" t="s">
        <v>2905</v>
      </c>
      <c r="B4898">
        <v>1</v>
      </c>
      <c r="C4898">
        <v>1223</v>
      </c>
      <c r="D4898">
        <v>0</v>
      </c>
      <c r="E4898">
        <v>0</v>
      </c>
      <c r="F4898">
        <v>1942</v>
      </c>
    </row>
    <row r="4899" spans="1:6">
      <c r="A4899" t="s">
        <v>5413</v>
      </c>
      <c r="B4899">
        <v>1</v>
      </c>
      <c r="C4899">
        <v>3242</v>
      </c>
      <c r="D4899">
        <v>0</v>
      </c>
      <c r="E4899">
        <v>0</v>
      </c>
      <c r="F4899">
        <v>5178</v>
      </c>
    </row>
    <row r="4900" spans="1:6">
      <c r="A4900" t="s">
        <v>3011</v>
      </c>
      <c r="B4900">
        <v>1</v>
      </c>
      <c r="C4900">
        <v>3888</v>
      </c>
      <c r="D4900">
        <v>0</v>
      </c>
      <c r="E4900">
        <v>0</v>
      </c>
      <c r="F4900">
        <v>6191</v>
      </c>
    </row>
    <row r="4901" spans="1:6">
      <c r="A4901" t="s">
        <v>2875</v>
      </c>
      <c r="B4901">
        <v>1</v>
      </c>
      <c r="C4901">
        <v>706</v>
      </c>
      <c r="D4901">
        <v>0</v>
      </c>
      <c r="E4901">
        <v>0</v>
      </c>
      <c r="F4901">
        <v>1208</v>
      </c>
    </row>
    <row r="4902" spans="1:6">
      <c r="A4902" t="s">
        <v>4972</v>
      </c>
      <c r="B4902">
        <v>1</v>
      </c>
      <c r="C4902">
        <v>3153</v>
      </c>
      <c r="D4902">
        <v>0</v>
      </c>
      <c r="E4902">
        <v>0</v>
      </c>
      <c r="F4902">
        <v>4800</v>
      </c>
    </row>
    <row r="4903" spans="1:6">
      <c r="A4903" t="s">
        <v>4673</v>
      </c>
      <c r="B4903">
        <v>1</v>
      </c>
      <c r="C4903">
        <v>2732</v>
      </c>
      <c r="D4903">
        <v>0</v>
      </c>
      <c r="E4903">
        <v>0</v>
      </c>
      <c r="F4903">
        <v>4423</v>
      </c>
    </row>
    <row r="4904" spans="1:6">
      <c r="A4904" t="s">
        <v>4669</v>
      </c>
      <c r="B4904">
        <v>1</v>
      </c>
      <c r="C4904">
        <v>319</v>
      </c>
      <c r="D4904">
        <v>0</v>
      </c>
      <c r="E4904">
        <v>0</v>
      </c>
      <c r="F4904">
        <v>683</v>
      </c>
    </row>
    <row r="4905" spans="1:6">
      <c r="A4905" t="s">
        <v>1012</v>
      </c>
      <c r="B4905">
        <v>1</v>
      </c>
      <c r="C4905">
        <v>901</v>
      </c>
      <c r="D4905">
        <v>0</v>
      </c>
      <c r="E4905">
        <v>0</v>
      </c>
      <c r="F4905">
        <v>1557</v>
      </c>
    </row>
    <row r="4906" spans="1:6">
      <c r="A4906" t="s">
        <v>4764</v>
      </c>
      <c r="B4906">
        <v>1</v>
      </c>
      <c r="C4906">
        <v>2820</v>
      </c>
      <c r="D4906">
        <v>0</v>
      </c>
      <c r="E4906">
        <v>0</v>
      </c>
      <c r="F4906">
        <v>4233</v>
      </c>
    </row>
    <row r="4907" spans="1:6">
      <c r="A4907" t="s">
        <v>4589</v>
      </c>
      <c r="B4907">
        <v>1</v>
      </c>
      <c r="C4907">
        <v>751</v>
      </c>
      <c r="D4907">
        <v>0</v>
      </c>
      <c r="E4907">
        <v>0</v>
      </c>
      <c r="F4907">
        <v>1257</v>
      </c>
    </row>
    <row r="4908" spans="1:6">
      <c r="A4908" t="s">
        <v>5847</v>
      </c>
      <c r="B4908">
        <v>1</v>
      </c>
      <c r="C4908">
        <v>3338</v>
      </c>
      <c r="D4908">
        <v>0</v>
      </c>
      <c r="E4908">
        <v>0</v>
      </c>
      <c r="F4908">
        <v>5680</v>
      </c>
    </row>
    <row r="4909" spans="1:6">
      <c r="A4909" t="s">
        <v>5628</v>
      </c>
      <c r="B4909">
        <v>1</v>
      </c>
      <c r="C4909">
        <v>737</v>
      </c>
      <c r="D4909">
        <v>0</v>
      </c>
      <c r="E4909">
        <v>0</v>
      </c>
      <c r="F4909">
        <v>1322</v>
      </c>
    </row>
    <row r="4910" spans="1:6">
      <c r="A4910" t="s">
        <v>2143</v>
      </c>
      <c r="B4910">
        <v>1</v>
      </c>
      <c r="C4910">
        <v>2374</v>
      </c>
      <c r="D4910">
        <v>0</v>
      </c>
      <c r="E4910">
        <v>0</v>
      </c>
      <c r="F4910">
        <v>3392</v>
      </c>
    </row>
    <row r="4911" spans="1:6">
      <c r="A4911" t="s">
        <v>748</v>
      </c>
      <c r="B4911">
        <v>1</v>
      </c>
      <c r="C4911">
        <v>4155</v>
      </c>
      <c r="D4911">
        <v>0</v>
      </c>
      <c r="E4911">
        <v>0</v>
      </c>
      <c r="F4911">
        <v>6762</v>
      </c>
    </row>
    <row r="4912" spans="1:6">
      <c r="A4912" t="s">
        <v>322</v>
      </c>
      <c r="B4912">
        <v>1</v>
      </c>
      <c r="C4912">
        <v>1746</v>
      </c>
      <c r="D4912">
        <v>0</v>
      </c>
      <c r="E4912">
        <v>0</v>
      </c>
      <c r="F4912">
        <v>2784</v>
      </c>
    </row>
    <row r="4913" spans="1:6">
      <c r="A4913" t="s">
        <v>600</v>
      </c>
      <c r="B4913">
        <v>1</v>
      </c>
      <c r="C4913">
        <v>533</v>
      </c>
      <c r="D4913">
        <v>0</v>
      </c>
      <c r="E4913">
        <v>0</v>
      </c>
      <c r="F4913">
        <v>722</v>
      </c>
    </row>
    <row r="4914" spans="1:6">
      <c r="A4914" t="s">
        <v>4880</v>
      </c>
      <c r="B4914">
        <v>1</v>
      </c>
      <c r="C4914">
        <v>6909</v>
      </c>
      <c r="D4914">
        <v>0</v>
      </c>
      <c r="E4914">
        <v>0</v>
      </c>
      <c r="F4914">
        <v>9373</v>
      </c>
    </row>
    <row r="4915" spans="1:6">
      <c r="A4915" t="s">
        <v>3434</v>
      </c>
      <c r="B4915">
        <v>1</v>
      </c>
      <c r="C4915">
        <v>1405</v>
      </c>
      <c r="D4915">
        <v>0</v>
      </c>
      <c r="E4915">
        <v>0</v>
      </c>
      <c r="F4915">
        <v>2638</v>
      </c>
    </row>
    <row r="4916" spans="1:6">
      <c r="A4916" t="s">
        <v>3344</v>
      </c>
      <c r="B4916">
        <v>1</v>
      </c>
      <c r="C4916">
        <v>6845</v>
      </c>
      <c r="D4916">
        <v>0</v>
      </c>
      <c r="E4916">
        <v>0</v>
      </c>
      <c r="F4916">
        <v>11014</v>
      </c>
    </row>
    <row r="4917" spans="1:6">
      <c r="A4917" t="s">
        <v>5954</v>
      </c>
      <c r="B4917">
        <v>1</v>
      </c>
      <c r="C4917">
        <v>62</v>
      </c>
      <c r="D4917">
        <v>0</v>
      </c>
      <c r="E4917">
        <v>0</v>
      </c>
      <c r="F4917">
        <v>78</v>
      </c>
    </row>
    <row r="4918" spans="1:6">
      <c r="A4918" t="s">
        <v>4102</v>
      </c>
      <c r="B4918">
        <v>1</v>
      </c>
      <c r="C4918">
        <v>31</v>
      </c>
      <c r="D4918">
        <v>0</v>
      </c>
      <c r="E4918">
        <v>0</v>
      </c>
      <c r="F4918">
        <v>31</v>
      </c>
    </row>
    <row r="4919" spans="1:6">
      <c r="A4919" t="s">
        <v>2631</v>
      </c>
      <c r="B4919">
        <v>1</v>
      </c>
      <c r="C4919">
        <v>58</v>
      </c>
      <c r="D4919">
        <v>0</v>
      </c>
      <c r="E4919">
        <v>0</v>
      </c>
      <c r="F4919">
        <v>79</v>
      </c>
    </row>
    <row r="4920" spans="1:6">
      <c r="A4920" t="s">
        <v>3525</v>
      </c>
      <c r="B4920">
        <v>1</v>
      </c>
      <c r="C4920">
        <v>72</v>
      </c>
      <c r="D4920">
        <v>0</v>
      </c>
      <c r="E4920">
        <v>0</v>
      </c>
      <c r="F4920">
        <v>90</v>
      </c>
    </row>
    <row r="4921" spans="1:6">
      <c r="A4921" t="s">
        <v>4935</v>
      </c>
      <c r="B4921">
        <v>1</v>
      </c>
      <c r="C4921">
        <v>128</v>
      </c>
      <c r="D4921">
        <v>0</v>
      </c>
      <c r="E4921">
        <v>0</v>
      </c>
      <c r="F4921">
        <v>154</v>
      </c>
    </row>
    <row r="4922" spans="1:6">
      <c r="A4922" t="s">
        <v>337</v>
      </c>
      <c r="B4922">
        <v>1</v>
      </c>
      <c r="C4922">
        <v>41</v>
      </c>
      <c r="D4922">
        <v>0</v>
      </c>
      <c r="E4922">
        <v>0</v>
      </c>
      <c r="F4922">
        <v>58</v>
      </c>
    </row>
    <row r="4923" spans="1:6">
      <c r="A4923" t="s">
        <v>4065</v>
      </c>
      <c r="B4923">
        <v>1</v>
      </c>
      <c r="C4923">
        <v>56</v>
      </c>
      <c r="D4923">
        <v>0</v>
      </c>
      <c r="E4923">
        <v>0</v>
      </c>
      <c r="F4923">
        <v>69</v>
      </c>
    </row>
    <row r="4924" spans="1:6">
      <c r="A4924" t="s">
        <v>3312</v>
      </c>
      <c r="B4924">
        <v>1</v>
      </c>
      <c r="C4924">
        <v>30</v>
      </c>
      <c r="D4924">
        <v>0</v>
      </c>
      <c r="E4924">
        <v>0</v>
      </c>
      <c r="F4924">
        <v>40</v>
      </c>
    </row>
    <row r="4925" spans="1:6">
      <c r="A4925" t="s">
        <v>5301</v>
      </c>
      <c r="B4925">
        <v>1</v>
      </c>
      <c r="C4925">
        <v>173</v>
      </c>
      <c r="D4925">
        <v>0</v>
      </c>
      <c r="E4925">
        <v>0</v>
      </c>
      <c r="F4925">
        <v>219</v>
      </c>
    </row>
    <row r="4926" spans="1:6">
      <c r="A4926" t="s">
        <v>6130</v>
      </c>
      <c r="B4926">
        <v>1</v>
      </c>
      <c r="C4926">
        <v>45</v>
      </c>
      <c r="D4926">
        <v>0</v>
      </c>
      <c r="E4926">
        <v>0</v>
      </c>
      <c r="F4926">
        <v>58</v>
      </c>
    </row>
    <row r="4927" spans="1:6">
      <c r="A4927" t="s">
        <v>4760</v>
      </c>
      <c r="B4927">
        <v>1</v>
      </c>
      <c r="C4927">
        <v>86</v>
      </c>
      <c r="D4927">
        <v>0</v>
      </c>
      <c r="E4927">
        <v>0</v>
      </c>
      <c r="F4927">
        <v>116</v>
      </c>
    </row>
    <row r="4928" spans="1:6">
      <c r="A4928" t="s">
        <v>1974</v>
      </c>
      <c r="B4928">
        <v>1</v>
      </c>
      <c r="C4928">
        <v>122</v>
      </c>
      <c r="D4928">
        <v>0</v>
      </c>
      <c r="E4928">
        <v>0</v>
      </c>
      <c r="F4928">
        <v>149</v>
      </c>
    </row>
    <row r="4929" spans="1:6">
      <c r="A4929" t="s">
        <v>4719</v>
      </c>
      <c r="B4929">
        <v>1</v>
      </c>
      <c r="C4929">
        <v>136</v>
      </c>
      <c r="D4929">
        <v>0</v>
      </c>
      <c r="E4929">
        <v>0</v>
      </c>
      <c r="F4929">
        <v>169</v>
      </c>
    </row>
    <row r="4930" spans="1:6">
      <c r="A4930" t="s">
        <v>4735</v>
      </c>
      <c r="B4930">
        <v>1</v>
      </c>
      <c r="C4930">
        <v>39</v>
      </c>
      <c r="D4930">
        <v>0</v>
      </c>
      <c r="E4930">
        <v>0</v>
      </c>
      <c r="F4930">
        <v>73</v>
      </c>
    </row>
    <row r="4931" spans="1:6">
      <c r="A4931" t="s">
        <v>2068</v>
      </c>
      <c r="B4931">
        <v>1</v>
      </c>
      <c r="C4931">
        <v>3201</v>
      </c>
      <c r="D4931">
        <v>0</v>
      </c>
      <c r="E4931">
        <v>0</v>
      </c>
      <c r="F4931">
        <v>5030</v>
      </c>
    </row>
    <row r="4932" spans="1:6">
      <c r="A4932" t="s">
        <v>1905</v>
      </c>
      <c r="B4932">
        <v>1</v>
      </c>
      <c r="C4932">
        <v>74</v>
      </c>
      <c r="D4932">
        <v>0</v>
      </c>
      <c r="E4932">
        <v>0</v>
      </c>
      <c r="F4932">
        <v>88</v>
      </c>
    </row>
    <row r="4933" spans="1:6">
      <c r="A4933" t="s">
        <v>3529</v>
      </c>
      <c r="B4933">
        <v>1</v>
      </c>
      <c r="C4933">
        <v>81</v>
      </c>
      <c r="D4933">
        <v>0</v>
      </c>
      <c r="E4933">
        <v>0</v>
      </c>
      <c r="F4933">
        <v>109</v>
      </c>
    </row>
    <row r="4934" spans="1:6">
      <c r="A4934" t="s">
        <v>3942</v>
      </c>
      <c r="B4934">
        <v>1</v>
      </c>
      <c r="C4934">
        <v>85</v>
      </c>
      <c r="D4934">
        <v>0</v>
      </c>
      <c r="E4934">
        <v>0</v>
      </c>
      <c r="F4934">
        <v>109</v>
      </c>
    </row>
    <row r="4935" spans="1:6">
      <c r="A4935" t="s">
        <v>4963</v>
      </c>
      <c r="B4935">
        <v>1</v>
      </c>
      <c r="C4935">
        <v>1427</v>
      </c>
      <c r="D4935">
        <v>0</v>
      </c>
      <c r="E4935">
        <v>0</v>
      </c>
      <c r="F4935">
        <v>1818</v>
      </c>
    </row>
    <row r="4936" spans="1:6">
      <c r="A4936" t="s">
        <v>4143</v>
      </c>
      <c r="B4936">
        <v>1</v>
      </c>
      <c r="C4936">
        <v>521</v>
      </c>
      <c r="D4936">
        <v>0</v>
      </c>
      <c r="E4936">
        <v>0</v>
      </c>
      <c r="F4936">
        <v>653</v>
      </c>
    </row>
    <row r="4937" spans="1:6">
      <c r="A4937" t="s">
        <v>5006</v>
      </c>
      <c r="B4937">
        <v>1</v>
      </c>
      <c r="C4937">
        <v>79</v>
      </c>
      <c r="D4937">
        <v>0</v>
      </c>
      <c r="E4937">
        <v>0</v>
      </c>
      <c r="F4937">
        <v>109</v>
      </c>
    </row>
    <row r="4938" spans="1:6">
      <c r="A4938" t="s">
        <v>4000</v>
      </c>
      <c r="B4938">
        <v>1</v>
      </c>
      <c r="C4938">
        <v>35</v>
      </c>
      <c r="D4938">
        <v>0</v>
      </c>
      <c r="E4938">
        <v>0</v>
      </c>
      <c r="F4938">
        <v>86</v>
      </c>
    </row>
    <row r="4939" spans="1:6">
      <c r="A4939" t="s">
        <v>4958</v>
      </c>
      <c r="B4939">
        <v>1</v>
      </c>
      <c r="C4939">
        <v>718</v>
      </c>
      <c r="D4939">
        <v>0</v>
      </c>
      <c r="E4939">
        <v>0</v>
      </c>
      <c r="F4939">
        <v>972</v>
      </c>
    </row>
    <row r="4940" spans="1:6">
      <c r="A4940" t="s">
        <v>3530</v>
      </c>
      <c r="B4940">
        <v>1</v>
      </c>
      <c r="C4940">
        <v>27</v>
      </c>
      <c r="D4940">
        <v>0</v>
      </c>
      <c r="E4940">
        <v>0</v>
      </c>
      <c r="F4940">
        <v>35</v>
      </c>
    </row>
    <row r="4941" spans="1:6">
      <c r="A4941" t="s">
        <v>1860</v>
      </c>
      <c r="B4941">
        <v>1</v>
      </c>
      <c r="C4941">
        <v>141</v>
      </c>
      <c r="D4941">
        <v>0</v>
      </c>
      <c r="E4941">
        <v>0</v>
      </c>
      <c r="F4941">
        <v>361</v>
      </c>
    </row>
    <row r="4942" spans="1:6">
      <c r="A4942" t="s">
        <v>3044</v>
      </c>
      <c r="B4942">
        <v>1</v>
      </c>
      <c r="C4942">
        <v>236</v>
      </c>
      <c r="D4942">
        <v>0</v>
      </c>
      <c r="E4942">
        <v>0</v>
      </c>
      <c r="F4942">
        <v>564</v>
      </c>
    </row>
    <row r="4943" spans="1:6">
      <c r="A4943" t="s">
        <v>2105</v>
      </c>
      <c r="B4943">
        <v>1</v>
      </c>
      <c r="C4943">
        <v>435</v>
      </c>
      <c r="D4943">
        <v>0</v>
      </c>
      <c r="E4943">
        <v>0</v>
      </c>
      <c r="F4943">
        <v>561</v>
      </c>
    </row>
    <row r="4944" spans="1:6">
      <c r="A4944" t="s">
        <v>952</v>
      </c>
      <c r="B4944">
        <v>1</v>
      </c>
      <c r="C4944">
        <v>401</v>
      </c>
      <c r="D4944">
        <v>0</v>
      </c>
      <c r="E4944">
        <v>0</v>
      </c>
      <c r="F4944">
        <v>536</v>
      </c>
    </row>
    <row r="4945" spans="1:6">
      <c r="A4945" t="s">
        <v>3204</v>
      </c>
      <c r="B4945">
        <v>1</v>
      </c>
      <c r="C4945">
        <v>178</v>
      </c>
      <c r="D4945">
        <v>0</v>
      </c>
      <c r="E4945">
        <v>0</v>
      </c>
      <c r="F4945">
        <v>235</v>
      </c>
    </row>
    <row r="4946" spans="1:6">
      <c r="A4946" t="s">
        <v>878</v>
      </c>
      <c r="B4946">
        <v>1</v>
      </c>
      <c r="C4946">
        <v>53</v>
      </c>
      <c r="D4946">
        <v>0</v>
      </c>
      <c r="E4946">
        <v>0</v>
      </c>
      <c r="F4946">
        <v>80</v>
      </c>
    </row>
    <row r="4947" spans="1:6">
      <c r="A4947" t="s">
        <v>551</v>
      </c>
      <c r="B4947">
        <v>1</v>
      </c>
      <c r="C4947">
        <v>61</v>
      </c>
      <c r="D4947">
        <v>0</v>
      </c>
      <c r="E4947">
        <v>0</v>
      </c>
      <c r="F4947">
        <v>82</v>
      </c>
    </row>
    <row r="4948" spans="1:6">
      <c r="A4948" t="s">
        <v>3792</v>
      </c>
      <c r="B4948">
        <v>1</v>
      </c>
      <c r="C4948">
        <v>202</v>
      </c>
      <c r="D4948">
        <v>0</v>
      </c>
      <c r="E4948">
        <v>0</v>
      </c>
      <c r="F4948">
        <v>264</v>
      </c>
    </row>
    <row r="4949" spans="1:6">
      <c r="A4949" t="s">
        <v>2554</v>
      </c>
      <c r="B4949">
        <v>1</v>
      </c>
      <c r="C4949">
        <v>937</v>
      </c>
      <c r="D4949">
        <v>0</v>
      </c>
      <c r="E4949">
        <v>0</v>
      </c>
      <c r="F4949">
        <v>1194</v>
      </c>
    </row>
    <row r="4950" spans="1:6">
      <c r="A4950" t="s">
        <v>5390</v>
      </c>
      <c r="B4950">
        <v>1</v>
      </c>
      <c r="C4950">
        <v>73</v>
      </c>
      <c r="D4950">
        <v>0</v>
      </c>
      <c r="E4950">
        <v>0</v>
      </c>
      <c r="F4950">
        <v>104</v>
      </c>
    </row>
    <row r="4951" spans="1:6">
      <c r="A4951" t="s">
        <v>3358</v>
      </c>
      <c r="B4951">
        <v>1</v>
      </c>
      <c r="C4951">
        <v>61</v>
      </c>
      <c r="D4951">
        <v>0</v>
      </c>
      <c r="E4951">
        <v>0</v>
      </c>
      <c r="F4951">
        <v>86</v>
      </c>
    </row>
    <row r="4952" spans="1:6">
      <c r="A4952" t="s">
        <v>3854</v>
      </c>
      <c r="B4952">
        <v>1</v>
      </c>
      <c r="C4952">
        <v>136</v>
      </c>
      <c r="D4952">
        <v>0</v>
      </c>
      <c r="E4952">
        <v>0</v>
      </c>
      <c r="F4952">
        <v>185</v>
      </c>
    </row>
    <row r="4953" spans="1:6">
      <c r="A4953" t="s">
        <v>2401</v>
      </c>
      <c r="B4953">
        <v>1</v>
      </c>
      <c r="C4953">
        <v>245</v>
      </c>
      <c r="D4953">
        <v>0</v>
      </c>
      <c r="E4953">
        <v>0</v>
      </c>
      <c r="F4953">
        <v>357</v>
      </c>
    </row>
    <row r="4954" spans="1:6">
      <c r="A4954" t="s">
        <v>4142</v>
      </c>
      <c r="B4954">
        <v>1</v>
      </c>
      <c r="C4954">
        <v>693</v>
      </c>
      <c r="D4954">
        <v>0</v>
      </c>
      <c r="E4954">
        <v>0</v>
      </c>
      <c r="F4954">
        <v>950</v>
      </c>
    </row>
    <row r="4955" spans="1:6">
      <c r="A4955" t="s">
        <v>1453</v>
      </c>
      <c r="B4955">
        <v>1</v>
      </c>
      <c r="C4955">
        <v>244</v>
      </c>
      <c r="D4955">
        <v>0</v>
      </c>
      <c r="E4955">
        <v>0</v>
      </c>
      <c r="F4955">
        <v>374</v>
      </c>
    </row>
    <row r="4956" spans="1:6">
      <c r="A4956" t="s">
        <v>1922</v>
      </c>
      <c r="B4956">
        <v>1</v>
      </c>
      <c r="C4956">
        <v>198</v>
      </c>
      <c r="D4956">
        <v>0</v>
      </c>
      <c r="E4956">
        <v>0</v>
      </c>
      <c r="F4956">
        <v>322</v>
      </c>
    </row>
    <row r="4957" spans="1:6">
      <c r="A4957" t="s">
        <v>4668</v>
      </c>
      <c r="B4957">
        <v>1</v>
      </c>
      <c r="C4957">
        <v>677</v>
      </c>
      <c r="D4957">
        <v>0</v>
      </c>
      <c r="E4957">
        <v>0</v>
      </c>
      <c r="F4957">
        <v>1359</v>
      </c>
    </row>
    <row r="4958" spans="1:6">
      <c r="A4958" t="s">
        <v>2486</v>
      </c>
      <c r="B4958">
        <v>1</v>
      </c>
      <c r="C4958">
        <v>705</v>
      </c>
      <c r="D4958">
        <v>0</v>
      </c>
      <c r="E4958">
        <v>0</v>
      </c>
      <c r="F4958">
        <v>1200</v>
      </c>
    </row>
    <row r="4959" spans="1:6">
      <c r="A4959" t="s">
        <v>4337</v>
      </c>
      <c r="B4959">
        <v>1</v>
      </c>
      <c r="C4959">
        <v>1012</v>
      </c>
      <c r="D4959">
        <v>0</v>
      </c>
      <c r="E4959">
        <v>0</v>
      </c>
      <c r="F4959">
        <v>1308</v>
      </c>
    </row>
    <row r="4960" spans="1:6">
      <c r="A4960" t="s">
        <v>5502</v>
      </c>
      <c r="B4960">
        <v>2</v>
      </c>
      <c r="C4960">
        <v>224</v>
      </c>
      <c r="D4960">
        <v>0</v>
      </c>
      <c r="E4960">
        <v>0</v>
      </c>
      <c r="F4960">
        <v>418</v>
      </c>
    </row>
    <row r="4961" spans="1:6">
      <c r="A4961" t="s">
        <v>274</v>
      </c>
      <c r="B4961">
        <v>1</v>
      </c>
      <c r="C4961">
        <v>45</v>
      </c>
      <c r="D4961">
        <v>0</v>
      </c>
      <c r="E4961">
        <v>0</v>
      </c>
      <c r="F4961">
        <v>59</v>
      </c>
    </row>
    <row r="4962" spans="1:6">
      <c r="A4962" t="s">
        <v>6280</v>
      </c>
      <c r="B4962">
        <v>1</v>
      </c>
      <c r="C4962">
        <v>468</v>
      </c>
      <c r="D4962">
        <v>0</v>
      </c>
      <c r="E4962">
        <v>0</v>
      </c>
      <c r="F4962">
        <v>634</v>
      </c>
    </row>
    <row r="4963" spans="1:6">
      <c r="A4963" t="s">
        <v>2065</v>
      </c>
      <c r="B4963">
        <v>1</v>
      </c>
      <c r="C4963">
        <v>195</v>
      </c>
      <c r="D4963">
        <v>0</v>
      </c>
      <c r="E4963">
        <v>0</v>
      </c>
      <c r="F4963">
        <v>250</v>
      </c>
    </row>
    <row r="4964" spans="1:6">
      <c r="A4964" t="s">
        <v>379</v>
      </c>
      <c r="B4964">
        <v>1</v>
      </c>
      <c r="C4964">
        <v>130</v>
      </c>
      <c r="D4964">
        <v>0</v>
      </c>
      <c r="E4964">
        <v>0</v>
      </c>
      <c r="F4964">
        <v>245</v>
      </c>
    </row>
    <row r="4965" spans="1:6">
      <c r="A4965" t="s">
        <v>5920</v>
      </c>
      <c r="B4965">
        <v>1</v>
      </c>
      <c r="C4965">
        <v>41</v>
      </c>
      <c r="D4965">
        <v>0</v>
      </c>
      <c r="E4965">
        <v>0</v>
      </c>
      <c r="F4965">
        <v>53</v>
      </c>
    </row>
    <row r="4966" spans="1:6">
      <c r="A4966" t="s">
        <v>4772</v>
      </c>
      <c r="B4966">
        <v>1</v>
      </c>
      <c r="C4966">
        <v>319</v>
      </c>
      <c r="D4966">
        <v>0</v>
      </c>
      <c r="E4966">
        <v>0</v>
      </c>
      <c r="F4966">
        <v>419</v>
      </c>
    </row>
    <row r="4967" spans="1:6">
      <c r="A4967" t="s">
        <v>5981</v>
      </c>
      <c r="B4967">
        <v>1</v>
      </c>
      <c r="C4967">
        <v>518</v>
      </c>
      <c r="D4967">
        <v>0</v>
      </c>
      <c r="E4967">
        <v>0</v>
      </c>
      <c r="F4967">
        <v>839</v>
      </c>
    </row>
    <row r="4968" spans="1:6">
      <c r="A4968" t="s">
        <v>3799</v>
      </c>
      <c r="B4968">
        <v>1</v>
      </c>
      <c r="C4968">
        <v>951</v>
      </c>
      <c r="D4968">
        <v>0</v>
      </c>
      <c r="E4968">
        <v>0</v>
      </c>
      <c r="F4968">
        <v>1512</v>
      </c>
    </row>
    <row r="4969" spans="1:6">
      <c r="A4969" t="s">
        <v>4824</v>
      </c>
      <c r="B4969">
        <v>1</v>
      </c>
      <c r="C4969">
        <v>2148</v>
      </c>
      <c r="D4969">
        <v>0</v>
      </c>
      <c r="E4969">
        <v>0</v>
      </c>
      <c r="F4969">
        <v>2825</v>
      </c>
    </row>
    <row r="4970" spans="1:6">
      <c r="A4970" t="s">
        <v>2354</v>
      </c>
      <c r="B4970">
        <v>1</v>
      </c>
      <c r="C4970">
        <v>255</v>
      </c>
      <c r="D4970">
        <v>0</v>
      </c>
      <c r="E4970">
        <v>0</v>
      </c>
      <c r="F4970">
        <v>335</v>
      </c>
    </row>
    <row r="4971" spans="1:6">
      <c r="A4971" t="s">
        <v>339</v>
      </c>
      <c r="B4971">
        <v>1</v>
      </c>
      <c r="C4971">
        <v>386</v>
      </c>
      <c r="D4971">
        <v>0</v>
      </c>
      <c r="E4971">
        <v>0</v>
      </c>
      <c r="F4971">
        <v>768</v>
      </c>
    </row>
    <row r="4972" spans="1:6">
      <c r="A4972" t="s">
        <v>3522</v>
      </c>
      <c r="B4972">
        <v>1</v>
      </c>
      <c r="C4972">
        <v>1780</v>
      </c>
      <c r="D4972">
        <v>0</v>
      </c>
      <c r="E4972">
        <v>0</v>
      </c>
      <c r="F4972">
        <v>3022</v>
      </c>
    </row>
    <row r="4973" spans="1:6">
      <c r="A4973" t="s">
        <v>5909</v>
      </c>
      <c r="B4973">
        <v>1</v>
      </c>
      <c r="C4973">
        <v>2132</v>
      </c>
      <c r="D4973">
        <v>0</v>
      </c>
      <c r="E4973">
        <v>0</v>
      </c>
      <c r="F4973">
        <v>3381</v>
      </c>
    </row>
    <row r="4974" spans="1:6">
      <c r="A4974" t="s">
        <v>1439</v>
      </c>
      <c r="B4974">
        <v>1</v>
      </c>
      <c r="C4974">
        <v>193</v>
      </c>
      <c r="D4974">
        <v>0</v>
      </c>
      <c r="E4974">
        <v>0</v>
      </c>
      <c r="F4974">
        <v>234</v>
      </c>
    </row>
    <row r="4975" spans="1:6">
      <c r="A4975" t="s">
        <v>5771</v>
      </c>
      <c r="B4975">
        <v>1</v>
      </c>
      <c r="C4975">
        <v>1347</v>
      </c>
      <c r="D4975">
        <v>0</v>
      </c>
      <c r="E4975">
        <v>0</v>
      </c>
      <c r="F4975">
        <v>2363</v>
      </c>
    </row>
    <row r="4976" spans="1:6">
      <c r="A4976" t="s">
        <v>3135</v>
      </c>
      <c r="B4976">
        <v>1</v>
      </c>
      <c r="C4976">
        <v>3048</v>
      </c>
      <c r="D4976">
        <v>0</v>
      </c>
      <c r="E4976">
        <v>0</v>
      </c>
      <c r="F4976">
        <v>4149</v>
      </c>
    </row>
    <row r="4977" spans="1:6">
      <c r="A4977" t="s">
        <v>1588</v>
      </c>
      <c r="B4977">
        <v>1</v>
      </c>
      <c r="C4977">
        <v>636</v>
      </c>
      <c r="D4977">
        <v>0</v>
      </c>
      <c r="E4977">
        <v>0</v>
      </c>
      <c r="F4977">
        <v>988</v>
      </c>
    </row>
    <row r="4978" spans="1:6">
      <c r="A4978" t="s">
        <v>4053</v>
      </c>
      <c r="B4978">
        <v>1</v>
      </c>
      <c r="C4978">
        <v>117</v>
      </c>
      <c r="D4978">
        <v>0</v>
      </c>
      <c r="E4978">
        <v>0</v>
      </c>
      <c r="F4978">
        <v>151</v>
      </c>
    </row>
    <row r="4979" spans="1:6">
      <c r="A4979" t="s">
        <v>1092</v>
      </c>
      <c r="B4979">
        <v>1</v>
      </c>
      <c r="C4979">
        <v>406</v>
      </c>
      <c r="D4979">
        <v>0</v>
      </c>
      <c r="E4979">
        <v>0</v>
      </c>
      <c r="F4979">
        <v>636</v>
      </c>
    </row>
    <row r="4980" spans="1:6">
      <c r="A4980" t="s">
        <v>5330</v>
      </c>
      <c r="B4980">
        <v>1</v>
      </c>
      <c r="C4980">
        <v>1872</v>
      </c>
      <c r="D4980">
        <v>0</v>
      </c>
      <c r="E4980">
        <v>0</v>
      </c>
      <c r="F4980">
        <v>3034</v>
      </c>
    </row>
    <row r="4981" spans="1:6">
      <c r="A4981" t="s">
        <v>2326</v>
      </c>
      <c r="B4981">
        <v>1</v>
      </c>
      <c r="C4981">
        <v>265</v>
      </c>
      <c r="D4981">
        <v>0</v>
      </c>
      <c r="E4981">
        <v>0</v>
      </c>
      <c r="F4981">
        <v>1146</v>
      </c>
    </row>
    <row r="4982" spans="1:6">
      <c r="A4982" t="s">
        <v>2495</v>
      </c>
      <c r="B4982">
        <v>1</v>
      </c>
      <c r="C4982">
        <v>2201</v>
      </c>
      <c r="D4982">
        <v>0</v>
      </c>
      <c r="E4982">
        <v>0</v>
      </c>
      <c r="F4982">
        <v>3595</v>
      </c>
    </row>
    <row r="4983" spans="1:6">
      <c r="A4983" t="s">
        <v>1600</v>
      </c>
      <c r="B4983">
        <v>1</v>
      </c>
      <c r="C4983">
        <v>73</v>
      </c>
      <c r="D4983">
        <v>0</v>
      </c>
      <c r="E4983">
        <v>0</v>
      </c>
      <c r="F4983">
        <v>113</v>
      </c>
    </row>
    <row r="4984" spans="1:6">
      <c r="A4984" t="s">
        <v>5313</v>
      </c>
      <c r="B4984">
        <v>1</v>
      </c>
      <c r="C4984">
        <v>889</v>
      </c>
      <c r="D4984">
        <v>0</v>
      </c>
      <c r="E4984">
        <v>0</v>
      </c>
      <c r="F4984">
        <v>1503</v>
      </c>
    </row>
    <row r="4985" spans="1:6">
      <c r="A4985" t="s">
        <v>656</v>
      </c>
      <c r="B4985">
        <v>2</v>
      </c>
      <c r="C4985">
        <v>652</v>
      </c>
      <c r="D4985">
        <v>0</v>
      </c>
      <c r="E4985">
        <v>0</v>
      </c>
      <c r="F4985">
        <v>1004</v>
      </c>
    </row>
    <row r="4986" spans="1:6">
      <c r="A4986" t="s">
        <v>5032</v>
      </c>
      <c r="B4986">
        <v>2</v>
      </c>
      <c r="C4986">
        <v>505</v>
      </c>
      <c r="D4986">
        <v>0</v>
      </c>
      <c r="E4986">
        <v>0</v>
      </c>
      <c r="F4986">
        <v>917</v>
      </c>
    </row>
    <row r="4987" spans="1:6">
      <c r="A4987" t="s">
        <v>5037</v>
      </c>
      <c r="B4987">
        <v>1</v>
      </c>
      <c r="C4987">
        <v>954</v>
      </c>
      <c r="D4987">
        <v>0</v>
      </c>
      <c r="E4987">
        <v>0</v>
      </c>
      <c r="F4987">
        <v>1680</v>
      </c>
    </row>
    <row r="4988" spans="1:6">
      <c r="A4988" t="s">
        <v>3541</v>
      </c>
      <c r="B4988">
        <v>1</v>
      </c>
      <c r="C4988">
        <v>2188</v>
      </c>
      <c r="D4988">
        <v>0</v>
      </c>
      <c r="E4988">
        <v>0</v>
      </c>
      <c r="F4988">
        <v>3507</v>
      </c>
    </row>
    <row r="4989" spans="1:6">
      <c r="A4989" t="s">
        <v>1676</v>
      </c>
      <c r="B4989">
        <v>1</v>
      </c>
      <c r="C4989">
        <v>1652</v>
      </c>
      <c r="D4989">
        <v>0</v>
      </c>
      <c r="E4989">
        <v>0</v>
      </c>
      <c r="F4989">
        <v>2638</v>
      </c>
    </row>
    <row r="4990" spans="1:6">
      <c r="A4990" t="s">
        <v>2594</v>
      </c>
      <c r="B4990">
        <v>1</v>
      </c>
      <c r="C4990">
        <v>1246</v>
      </c>
      <c r="D4990">
        <v>0</v>
      </c>
      <c r="E4990">
        <v>0</v>
      </c>
      <c r="F4990">
        <v>2174</v>
      </c>
    </row>
    <row r="4991" spans="1:6">
      <c r="A4991" t="s">
        <v>2237</v>
      </c>
      <c r="B4991">
        <v>1</v>
      </c>
      <c r="C4991">
        <v>425</v>
      </c>
      <c r="D4991">
        <v>0</v>
      </c>
      <c r="E4991">
        <v>0</v>
      </c>
      <c r="F4991">
        <v>740</v>
      </c>
    </row>
    <row r="4992" spans="1:6">
      <c r="A4992" t="s">
        <v>4251</v>
      </c>
      <c r="B4992">
        <v>1</v>
      </c>
      <c r="C4992">
        <v>787</v>
      </c>
      <c r="D4992">
        <v>0</v>
      </c>
      <c r="E4992">
        <v>0</v>
      </c>
      <c r="F4992">
        <v>1587</v>
      </c>
    </row>
    <row r="4993" spans="1:6">
      <c r="A4993" t="s">
        <v>2414</v>
      </c>
      <c r="B4993">
        <v>1</v>
      </c>
      <c r="C4993">
        <v>561</v>
      </c>
      <c r="D4993">
        <v>0</v>
      </c>
      <c r="E4993">
        <v>0</v>
      </c>
      <c r="F4993">
        <v>739</v>
      </c>
    </row>
    <row r="4994" spans="1:6">
      <c r="A4994" t="s">
        <v>5485</v>
      </c>
      <c r="B4994">
        <v>2</v>
      </c>
      <c r="C4994">
        <v>1306</v>
      </c>
      <c r="D4994">
        <v>0</v>
      </c>
      <c r="E4994">
        <v>0</v>
      </c>
      <c r="F4994">
        <v>2005</v>
      </c>
    </row>
    <row r="4995" spans="1:6">
      <c r="A4995" t="s">
        <v>2703</v>
      </c>
      <c r="B4995">
        <v>1</v>
      </c>
      <c r="C4995">
        <v>3966</v>
      </c>
      <c r="D4995">
        <v>0</v>
      </c>
      <c r="E4995">
        <v>0</v>
      </c>
      <c r="F4995">
        <v>5380</v>
      </c>
    </row>
    <row r="4996" spans="1:6">
      <c r="A4996" t="s">
        <v>331</v>
      </c>
      <c r="B4996">
        <v>1</v>
      </c>
      <c r="C4996">
        <v>503</v>
      </c>
      <c r="D4996">
        <v>0</v>
      </c>
      <c r="E4996">
        <v>0</v>
      </c>
      <c r="F4996">
        <v>924</v>
      </c>
    </row>
    <row r="4997" spans="1:6">
      <c r="A4997" t="s">
        <v>4322</v>
      </c>
      <c r="B4997">
        <v>1</v>
      </c>
      <c r="C4997">
        <v>2008</v>
      </c>
      <c r="D4997">
        <v>0</v>
      </c>
      <c r="E4997">
        <v>0</v>
      </c>
      <c r="F4997">
        <v>3155</v>
      </c>
    </row>
    <row r="4998" spans="1:6">
      <c r="A4998" t="s">
        <v>4218</v>
      </c>
      <c r="B4998">
        <v>1</v>
      </c>
      <c r="C4998">
        <v>659</v>
      </c>
      <c r="D4998">
        <v>0</v>
      </c>
      <c r="E4998">
        <v>0</v>
      </c>
      <c r="F4998">
        <v>1211</v>
      </c>
    </row>
    <row r="4999" spans="1:6">
      <c r="A4999" t="s">
        <v>3911</v>
      </c>
      <c r="B4999">
        <v>1</v>
      </c>
      <c r="C4999">
        <v>2725</v>
      </c>
      <c r="D4999">
        <v>0</v>
      </c>
      <c r="E4999">
        <v>0</v>
      </c>
      <c r="F4999">
        <v>4475</v>
      </c>
    </row>
    <row r="5000" spans="1:6">
      <c r="A5000" t="s">
        <v>2214</v>
      </c>
      <c r="B5000">
        <v>1</v>
      </c>
      <c r="C5000">
        <v>864</v>
      </c>
      <c r="D5000">
        <v>0</v>
      </c>
      <c r="E5000">
        <v>0</v>
      </c>
      <c r="F5000">
        <v>1162</v>
      </c>
    </row>
    <row r="5001" spans="1:6">
      <c r="A5001" t="s">
        <v>2329</v>
      </c>
      <c r="B5001">
        <v>1</v>
      </c>
      <c r="C5001">
        <v>1309</v>
      </c>
      <c r="D5001">
        <v>0</v>
      </c>
      <c r="E5001">
        <v>0</v>
      </c>
      <c r="F5001">
        <v>2012</v>
      </c>
    </row>
    <row r="5002" spans="1:6">
      <c r="A5002" t="s">
        <v>986</v>
      </c>
      <c r="B5002">
        <v>1</v>
      </c>
      <c r="C5002">
        <v>3851</v>
      </c>
      <c r="D5002">
        <v>0</v>
      </c>
      <c r="E5002">
        <v>0</v>
      </c>
      <c r="F5002">
        <v>6246</v>
      </c>
    </row>
    <row r="5003" spans="1:6">
      <c r="A5003" t="s">
        <v>3997</v>
      </c>
      <c r="B5003">
        <v>1</v>
      </c>
      <c r="C5003">
        <v>1387</v>
      </c>
      <c r="D5003">
        <v>0</v>
      </c>
      <c r="E5003">
        <v>0</v>
      </c>
      <c r="F5003">
        <v>2457</v>
      </c>
    </row>
    <row r="5004" spans="1:6">
      <c r="A5004" t="s">
        <v>6234</v>
      </c>
      <c r="B5004">
        <v>1</v>
      </c>
      <c r="C5004">
        <v>3077</v>
      </c>
      <c r="D5004">
        <v>0</v>
      </c>
      <c r="E5004">
        <v>0</v>
      </c>
      <c r="F5004">
        <v>4704</v>
      </c>
    </row>
    <row r="5005" spans="1:6">
      <c r="A5005" t="s">
        <v>4977</v>
      </c>
      <c r="B5005">
        <v>1</v>
      </c>
      <c r="C5005">
        <v>1124</v>
      </c>
      <c r="D5005">
        <v>0</v>
      </c>
      <c r="E5005">
        <v>0</v>
      </c>
      <c r="F5005">
        <v>1782</v>
      </c>
    </row>
    <row r="5006" spans="1:6">
      <c r="A5006" t="s">
        <v>3121</v>
      </c>
      <c r="B5006">
        <v>1</v>
      </c>
      <c r="C5006">
        <v>1787</v>
      </c>
      <c r="D5006">
        <v>0</v>
      </c>
      <c r="E5006">
        <v>0</v>
      </c>
      <c r="F5006">
        <v>3013</v>
      </c>
    </row>
    <row r="5007" spans="1:6">
      <c r="A5007" t="s">
        <v>746</v>
      </c>
      <c r="B5007">
        <v>1</v>
      </c>
      <c r="C5007">
        <v>4930</v>
      </c>
      <c r="D5007">
        <v>0</v>
      </c>
      <c r="E5007">
        <v>0</v>
      </c>
      <c r="F5007">
        <v>7856</v>
      </c>
    </row>
    <row r="5008" spans="1:6">
      <c r="A5008" t="s">
        <v>5820</v>
      </c>
      <c r="B5008">
        <v>1</v>
      </c>
      <c r="C5008">
        <v>2163</v>
      </c>
      <c r="D5008">
        <v>0</v>
      </c>
      <c r="E5008">
        <v>0</v>
      </c>
      <c r="F5008">
        <v>3566</v>
      </c>
    </row>
    <row r="5009" spans="1:6">
      <c r="A5009" t="s">
        <v>254</v>
      </c>
      <c r="B5009">
        <v>1</v>
      </c>
      <c r="C5009">
        <v>2145</v>
      </c>
      <c r="D5009">
        <v>0</v>
      </c>
      <c r="E5009">
        <v>0</v>
      </c>
      <c r="F5009">
        <v>2900</v>
      </c>
    </row>
    <row r="5010" spans="1:6">
      <c r="A5010" t="s">
        <v>4971</v>
      </c>
      <c r="B5010">
        <v>0</v>
      </c>
      <c r="C5010">
        <v>0</v>
      </c>
      <c r="D5010">
        <v>0</v>
      </c>
      <c r="E5010">
        <v>0</v>
      </c>
      <c r="F5010">
        <v>8028</v>
      </c>
    </row>
    <row r="5011" spans="1:6">
      <c r="A5011" t="s">
        <v>2775</v>
      </c>
      <c r="B5011">
        <v>1</v>
      </c>
      <c r="C5011">
        <v>2365</v>
      </c>
      <c r="D5011">
        <v>0</v>
      </c>
      <c r="E5011">
        <v>0</v>
      </c>
      <c r="F5011">
        <v>3611</v>
      </c>
    </row>
    <row r="5012" spans="1:6">
      <c r="A5012" t="s">
        <v>4877</v>
      </c>
      <c r="B5012">
        <v>1</v>
      </c>
      <c r="C5012">
        <v>5227</v>
      </c>
      <c r="D5012">
        <v>0</v>
      </c>
      <c r="E5012">
        <v>0</v>
      </c>
      <c r="F5012">
        <v>8151</v>
      </c>
    </row>
    <row r="5013" spans="1:6">
      <c r="A5013" t="s">
        <v>437</v>
      </c>
      <c r="B5013">
        <v>1</v>
      </c>
      <c r="C5013">
        <v>20</v>
      </c>
      <c r="D5013">
        <v>0</v>
      </c>
      <c r="E5013">
        <v>0</v>
      </c>
      <c r="F5013">
        <v>27</v>
      </c>
    </row>
    <row r="5014" spans="1:6">
      <c r="A5014" t="s">
        <v>523</v>
      </c>
      <c r="B5014">
        <v>1</v>
      </c>
      <c r="C5014">
        <v>30</v>
      </c>
      <c r="D5014">
        <v>0</v>
      </c>
      <c r="E5014">
        <v>0</v>
      </c>
      <c r="F5014">
        <v>38</v>
      </c>
    </row>
    <row r="5015" spans="1:6">
      <c r="A5015" t="s">
        <v>5729</v>
      </c>
      <c r="B5015">
        <v>1</v>
      </c>
      <c r="C5015">
        <v>46</v>
      </c>
      <c r="D5015">
        <v>0</v>
      </c>
      <c r="E5015">
        <v>0</v>
      </c>
      <c r="F5015">
        <v>73</v>
      </c>
    </row>
    <row r="5016" spans="1:6">
      <c r="A5016" t="s">
        <v>2780</v>
      </c>
      <c r="B5016">
        <v>1</v>
      </c>
      <c r="C5016">
        <v>29</v>
      </c>
      <c r="D5016">
        <v>0</v>
      </c>
      <c r="E5016">
        <v>0</v>
      </c>
      <c r="F5016">
        <v>40</v>
      </c>
    </row>
    <row r="5017" spans="1:6">
      <c r="A5017" t="s">
        <v>1109</v>
      </c>
      <c r="B5017">
        <v>1</v>
      </c>
      <c r="C5017">
        <v>75</v>
      </c>
      <c r="D5017">
        <v>0</v>
      </c>
      <c r="E5017">
        <v>0</v>
      </c>
      <c r="F5017">
        <v>96</v>
      </c>
    </row>
    <row r="5018" spans="1:6">
      <c r="A5018" t="s">
        <v>3793</v>
      </c>
      <c r="B5018">
        <v>1</v>
      </c>
      <c r="C5018">
        <v>78</v>
      </c>
      <c r="D5018">
        <v>0</v>
      </c>
      <c r="E5018">
        <v>0</v>
      </c>
      <c r="F5018">
        <v>95</v>
      </c>
    </row>
    <row r="5019" spans="1:6">
      <c r="A5019" t="s">
        <v>680</v>
      </c>
      <c r="B5019">
        <v>1</v>
      </c>
      <c r="C5019">
        <v>26</v>
      </c>
      <c r="D5019">
        <v>0</v>
      </c>
      <c r="E5019">
        <v>0</v>
      </c>
      <c r="F5019">
        <v>49</v>
      </c>
    </row>
    <row r="5020" spans="1:6">
      <c r="A5020" t="s">
        <v>3902</v>
      </c>
      <c r="B5020">
        <v>1</v>
      </c>
      <c r="C5020">
        <v>34</v>
      </c>
      <c r="D5020">
        <v>0</v>
      </c>
      <c r="E5020">
        <v>0</v>
      </c>
      <c r="F5020">
        <v>46</v>
      </c>
    </row>
    <row r="5021" spans="1:6">
      <c r="A5021" t="s">
        <v>2564</v>
      </c>
      <c r="B5021">
        <v>1</v>
      </c>
      <c r="C5021">
        <v>54</v>
      </c>
      <c r="D5021">
        <v>0</v>
      </c>
      <c r="E5021">
        <v>0</v>
      </c>
      <c r="F5021">
        <v>66</v>
      </c>
    </row>
    <row r="5022" spans="1:6">
      <c r="A5022" t="s">
        <v>1101</v>
      </c>
      <c r="B5022">
        <v>1</v>
      </c>
      <c r="C5022">
        <v>71</v>
      </c>
      <c r="D5022">
        <v>0</v>
      </c>
      <c r="E5022">
        <v>0</v>
      </c>
      <c r="F5022">
        <v>86</v>
      </c>
    </row>
    <row r="5023" spans="1:6">
      <c r="A5023" t="s">
        <v>4500</v>
      </c>
      <c r="B5023">
        <v>1</v>
      </c>
      <c r="C5023">
        <v>43</v>
      </c>
      <c r="D5023">
        <v>0</v>
      </c>
      <c r="E5023">
        <v>0</v>
      </c>
      <c r="F5023">
        <v>51</v>
      </c>
    </row>
    <row r="5024" spans="1:6">
      <c r="A5024" t="s">
        <v>3507</v>
      </c>
      <c r="B5024">
        <v>1</v>
      </c>
      <c r="C5024">
        <v>331</v>
      </c>
      <c r="D5024">
        <v>0</v>
      </c>
      <c r="E5024">
        <v>0</v>
      </c>
      <c r="F5024">
        <v>413</v>
      </c>
    </row>
    <row r="5025" spans="1:6">
      <c r="A5025" t="s">
        <v>4679</v>
      </c>
      <c r="B5025">
        <v>2</v>
      </c>
      <c r="C5025">
        <v>34</v>
      </c>
      <c r="D5025">
        <v>0</v>
      </c>
      <c r="E5025">
        <v>0</v>
      </c>
      <c r="F5025">
        <v>43</v>
      </c>
    </row>
    <row r="5026" spans="1:6">
      <c r="A5026" t="s">
        <v>5613</v>
      </c>
      <c r="B5026">
        <v>1</v>
      </c>
      <c r="C5026">
        <v>36</v>
      </c>
      <c r="D5026">
        <v>0</v>
      </c>
      <c r="E5026">
        <v>0</v>
      </c>
      <c r="F5026">
        <v>57</v>
      </c>
    </row>
    <row r="5027" spans="1:6">
      <c r="A5027" t="s">
        <v>5210</v>
      </c>
      <c r="B5027">
        <v>2</v>
      </c>
      <c r="C5027">
        <v>1170</v>
      </c>
      <c r="D5027">
        <v>0</v>
      </c>
      <c r="E5027">
        <v>0</v>
      </c>
      <c r="F5027">
        <v>2389</v>
      </c>
    </row>
    <row r="5028" spans="1:6">
      <c r="A5028" t="s">
        <v>807</v>
      </c>
      <c r="B5028">
        <v>1</v>
      </c>
      <c r="C5028">
        <v>87</v>
      </c>
      <c r="D5028">
        <v>0</v>
      </c>
      <c r="E5028">
        <v>0</v>
      </c>
      <c r="F5028">
        <v>112</v>
      </c>
    </row>
    <row r="5029" spans="1:6">
      <c r="A5029" t="s">
        <v>871</v>
      </c>
      <c r="B5029">
        <v>1</v>
      </c>
      <c r="C5029">
        <v>39</v>
      </c>
      <c r="D5029">
        <v>0</v>
      </c>
      <c r="E5029">
        <v>0</v>
      </c>
      <c r="F5029">
        <v>48</v>
      </c>
    </row>
    <row r="5030" spans="1:6">
      <c r="A5030" t="s">
        <v>6145</v>
      </c>
      <c r="B5030">
        <v>1</v>
      </c>
      <c r="C5030">
        <v>118</v>
      </c>
      <c r="D5030">
        <v>0</v>
      </c>
      <c r="E5030">
        <v>0</v>
      </c>
      <c r="F5030">
        <v>155</v>
      </c>
    </row>
    <row r="5031" spans="1:6">
      <c r="A5031" t="s">
        <v>1248</v>
      </c>
      <c r="B5031">
        <v>1</v>
      </c>
      <c r="C5031">
        <v>10</v>
      </c>
      <c r="D5031">
        <v>0</v>
      </c>
      <c r="E5031">
        <v>0</v>
      </c>
      <c r="F5031">
        <v>17</v>
      </c>
    </row>
    <row r="5032" spans="1:6">
      <c r="A5032" t="s">
        <v>891</v>
      </c>
      <c r="B5032">
        <v>1</v>
      </c>
      <c r="C5032">
        <v>99</v>
      </c>
      <c r="D5032">
        <v>0</v>
      </c>
      <c r="E5032">
        <v>0</v>
      </c>
      <c r="F5032">
        <v>126</v>
      </c>
    </row>
    <row r="5033" spans="1:6">
      <c r="A5033" t="s">
        <v>4709</v>
      </c>
      <c r="B5033">
        <v>1</v>
      </c>
      <c r="C5033">
        <v>24</v>
      </c>
      <c r="D5033">
        <v>0</v>
      </c>
      <c r="E5033">
        <v>0</v>
      </c>
      <c r="F5033">
        <v>33</v>
      </c>
    </row>
    <row r="5034" spans="1:6">
      <c r="A5034" t="s">
        <v>6092</v>
      </c>
      <c r="B5034">
        <v>1</v>
      </c>
      <c r="C5034">
        <v>63</v>
      </c>
      <c r="D5034">
        <v>0</v>
      </c>
      <c r="E5034">
        <v>0</v>
      </c>
      <c r="F5034">
        <v>83</v>
      </c>
    </row>
    <row r="5035" spans="1:6">
      <c r="A5035" t="s">
        <v>5712</v>
      </c>
      <c r="B5035">
        <v>1</v>
      </c>
      <c r="C5035">
        <v>50</v>
      </c>
      <c r="D5035">
        <v>0</v>
      </c>
      <c r="E5035">
        <v>0</v>
      </c>
      <c r="F5035">
        <v>74</v>
      </c>
    </row>
    <row r="5036" spans="1:6">
      <c r="A5036" t="s">
        <v>2541</v>
      </c>
      <c r="B5036">
        <v>1</v>
      </c>
      <c r="C5036">
        <v>91</v>
      </c>
      <c r="D5036">
        <v>0</v>
      </c>
      <c r="E5036">
        <v>0</v>
      </c>
      <c r="F5036">
        <v>128</v>
      </c>
    </row>
    <row r="5037" spans="1:6">
      <c r="A5037" t="s">
        <v>3118</v>
      </c>
      <c r="B5037">
        <v>1</v>
      </c>
      <c r="C5037">
        <v>29</v>
      </c>
      <c r="D5037">
        <v>0</v>
      </c>
      <c r="E5037">
        <v>0</v>
      </c>
      <c r="F5037">
        <v>44</v>
      </c>
    </row>
    <row r="5038" spans="1:6">
      <c r="A5038" t="s">
        <v>4428</v>
      </c>
      <c r="B5038">
        <v>1</v>
      </c>
      <c r="C5038">
        <v>105</v>
      </c>
      <c r="D5038">
        <v>0</v>
      </c>
      <c r="E5038">
        <v>0</v>
      </c>
      <c r="F5038">
        <v>128</v>
      </c>
    </row>
    <row r="5039" spans="1:6">
      <c r="A5039" t="s">
        <v>1332</v>
      </c>
      <c r="B5039">
        <v>1</v>
      </c>
      <c r="C5039">
        <v>48</v>
      </c>
      <c r="D5039">
        <v>0</v>
      </c>
      <c r="E5039">
        <v>0</v>
      </c>
      <c r="F5039">
        <v>63</v>
      </c>
    </row>
    <row r="5040" spans="1:6">
      <c r="A5040" t="s">
        <v>992</v>
      </c>
      <c r="B5040">
        <v>1</v>
      </c>
      <c r="C5040">
        <v>44</v>
      </c>
      <c r="D5040">
        <v>0</v>
      </c>
      <c r="E5040">
        <v>0</v>
      </c>
      <c r="F5040">
        <v>67</v>
      </c>
    </row>
    <row r="5041" spans="1:6">
      <c r="A5041" t="s">
        <v>2991</v>
      </c>
      <c r="B5041">
        <v>1</v>
      </c>
      <c r="C5041">
        <v>38</v>
      </c>
      <c r="D5041">
        <v>0</v>
      </c>
      <c r="E5041">
        <v>0</v>
      </c>
      <c r="F5041">
        <v>59</v>
      </c>
    </row>
    <row r="5042" spans="1:6">
      <c r="A5042" t="s">
        <v>4991</v>
      </c>
      <c r="B5042">
        <v>1</v>
      </c>
      <c r="C5042">
        <v>35</v>
      </c>
      <c r="D5042">
        <v>0</v>
      </c>
      <c r="E5042">
        <v>0</v>
      </c>
      <c r="F5042">
        <v>44</v>
      </c>
    </row>
    <row r="5043" spans="1:6">
      <c r="A5043" t="s">
        <v>1376</v>
      </c>
      <c r="B5043">
        <v>1</v>
      </c>
      <c r="C5043">
        <v>84</v>
      </c>
      <c r="D5043">
        <v>0</v>
      </c>
      <c r="E5043">
        <v>0</v>
      </c>
      <c r="F5043">
        <v>101</v>
      </c>
    </row>
    <row r="5044" spans="1:6">
      <c r="A5044" t="s">
        <v>4172</v>
      </c>
      <c r="B5044">
        <v>1</v>
      </c>
      <c r="C5044">
        <v>22</v>
      </c>
      <c r="D5044">
        <v>0</v>
      </c>
      <c r="E5044">
        <v>0</v>
      </c>
      <c r="F5044">
        <v>32</v>
      </c>
    </row>
    <row r="5045" spans="1:6">
      <c r="A5045" t="s">
        <v>858</v>
      </c>
      <c r="B5045">
        <v>1</v>
      </c>
      <c r="C5045">
        <v>280</v>
      </c>
      <c r="D5045">
        <v>0</v>
      </c>
      <c r="E5045">
        <v>0</v>
      </c>
      <c r="F5045">
        <v>367</v>
      </c>
    </row>
    <row r="5046" spans="1:6">
      <c r="A5046" t="s">
        <v>1485</v>
      </c>
      <c r="B5046">
        <v>1</v>
      </c>
      <c r="C5046">
        <v>197</v>
      </c>
      <c r="D5046">
        <v>0</v>
      </c>
      <c r="E5046">
        <v>0</v>
      </c>
      <c r="F5046">
        <v>261</v>
      </c>
    </row>
    <row r="5047" spans="1:6">
      <c r="A5047" t="s">
        <v>3228</v>
      </c>
      <c r="B5047">
        <v>1</v>
      </c>
      <c r="C5047">
        <v>85</v>
      </c>
      <c r="D5047">
        <v>0</v>
      </c>
      <c r="E5047">
        <v>0</v>
      </c>
      <c r="F5047">
        <v>120</v>
      </c>
    </row>
    <row r="5048" spans="1:6">
      <c r="A5048" t="s">
        <v>1780</v>
      </c>
      <c r="B5048">
        <v>1</v>
      </c>
      <c r="C5048">
        <v>43</v>
      </c>
      <c r="D5048">
        <v>0</v>
      </c>
      <c r="E5048">
        <v>0</v>
      </c>
      <c r="F5048">
        <v>53</v>
      </c>
    </row>
    <row r="5049" spans="1:6">
      <c r="A5049" t="s">
        <v>3847</v>
      </c>
      <c r="B5049">
        <v>1</v>
      </c>
      <c r="C5049">
        <v>61</v>
      </c>
      <c r="D5049">
        <v>0</v>
      </c>
      <c r="E5049">
        <v>0</v>
      </c>
      <c r="F5049">
        <v>82</v>
      </c>
    </row>
    <row r="5050" spans="1:6">
      <c r="A5050" t="s">
        <v>5176</v>
      </c>
      <c r="B5050">
        <v>1</v>
      </c>
      <c r="C5050">
        <v>313</v>
      </c>
      <c r="D5050">
        <v>0</v>
      </c>
      <c r="E5050">
        <v>0</v>
      </c>
      <c r="F5050">
        <v>534</v>
      </c>
    </row>
    <row r="5051" spans="1:6">
      <c r="A5051" t="s">
        <v>6260</v>
      </c>
      <c r="B5051">
        <v>1</v>
      </c>
      <c r="C5051">
        <v>152</v>
      </c>
      <c r="D5051">
        <v>0</v>
      </c>
      <c r="E5051">
        <v>0</v>
      </c>
      <c r="F5051">
        <v>209</v>
      </c>
    </row>
    <row r="5052" spans="1:6">
      <c r="A5052" t="s">
        <v>1839</v>
      </c>
      <c r="B5052">
        <v>1</v>
      </c>
      <c r="C5052">
        <v>112</v>
      </c>
      <c r="D5052">
        <v>0</v>
      </c>
      <c r="E5052">
        <v>0</v>
      </c>
      <c r="F5052">
        <v>156</v>
      </c>
    </row>
    <row r="5053" spans="1:6">
      <c r="A5053" t="s">
        <v>5570</v>
      </c>
      <c r="B5053">
        <v>1</v>
      </c>
      <c r="C5053">
        <v>70</v>
      </c>
      <c r="D5053">
        <v>0</v>
      </c>
      <c r="E5053">
        <v>0</v>
      </c>
      <c r="F5053">
        <v>97</v>
      </c>
    </row>
    <row r="5054" spans="1:6">
      <c r="A5054" t="s">
        <v>2844</v>
      </c>
      <c r="B5054">
        <v>1</v>
      </c>
      <c r="C5054">
        <v>48</v>
      </c>
      <c r="D5054">
        <v>0</v>
      </c>
      <c r="E5054">
        <v>0</v>
      </c>
      <c r="F5054">
        <v>61</v>
      </c>
    </row>
    <row r="5055" spans="1:6">
      <c r="A5055" t="s">
        <v>956</v>
      </c>
      <c r="B5055">
        <v>1</v>
      </c>
      <c r="C5055">
        <v>135</v>
      </c>
      <c r="D5055">
        <v>0</v>
      </c>
      <c r="E5055">
        <v>0</v>
      </c>
      <c r="F5055">
        <v>177</v>
      </c>
    </row>
    <row r="5056" spans="1:6">
      <c r="A5056" t="s">
        <v>3349</v>
      </c>
      <c r="B5056">
        <v>1</v>
      </c>
      <c r="C5056">
        <v>69</v>
      </c>
      <c r="D5056">
        <v>0</v>
      </c>
      <c r="E5056">
        <v>0</v>
      </c>
      <c r="F5056">
        <v>89</v>
      </c>
    </row>
    <row r="5057" spans="1:6">
      <c r="A5057" t="s">
        <v>5337</v>
      </c>
      <c r="B5057">
        <v>1</v>
      </c>
      <c r="C5057">
        <v>113</v>
      </c>
      <c r="D5057">
        <v>0</v>
      </c>
      <c r="E5057">
        <v>0</v>
      </c>
      <c r="F5057">
        <v>147</v>
      </c>
    </row>
    <row r="5058" spans="1:6">
      <c r="A5058" t="s">
        <v>5010</v>
      </c>
      <c r="B5058">
        <v>1</v>
      </c>
      <c r="C5058">
        <v>37</v>
      </c>
      <c r="D5058">
        <v>0</v>
      </c>
      <c r="E5058">
        <v>0</v>
      </c>
      <c r="F5058">
        <v>52</v>
      </c>
    </row>
    <row r="5059" spans="1:6">
      <c r="A5059" t="s">
        <v>3669</v>
      </c>
      <c r="B5059">
        <v>1</v>
      </c>
      <c r="C5059">
        <v>61</v>
      </c>
      <c r="D5059">
        <v>0</v>
      </c>
      <c r="E5059">
        <v>0</v>
      </c>
      <c r="F5059">
        <v>86</v>
      </c>
    </row>
    <row r="5060" spans="1:6">
      <c r="A5060" t="s">
        <v>2398</v>
      </c>
      <c r="B5060">
        <v>1</v>
      </c>
      <c r="C5060">
        <v>50</v>
      </c>
      <c r="D5060">
        <v>0</v>
      </c>
      <c r="E5060">
        <v>0</v>
      </c>
      <c r="F5060">
        <v>138</v>
      </c>
    </row>
    <row r="5061" spans="1:6">
      <c r="A5061" t="s">
        <v>408</v>
      </c>
      <c r="B5061">
        <v>1</v>
      </c>
      <c r="C5061">
        <v>77</v>
      </c>
      <c r="D5061">
        <v>0</v>
      </c>
      <c r="E5061">
        <v>0</v>
      </c>
      <c r="F5061">
        <v>104</v>
      </c>
    </row>
    <row r="5062" spans="1:6">
      <c r="A5062" t="s">
        <v>4999</v>
      </c>
      <c r="B5062">
        <v>1</v>
      </c>
      <c r="C5062">
        <v>172</v>
      </c>
      <c r="D5062">
        <v>0</v>
      </c>
      <c r="E5062">
        <v>0</v>
      </c>
      <c r="F5062">
        <v>242</v>
      </c>
    </row>
    <row r="5063" spans="1:6">
      <c r="A5063" t="s">
        <v>5896</v>
      </c>
      <c r="B5063">
        <v>1</v>
      </c>
      <c r="C5063">
        <v>57</v>
      </c>
      <c r="D5063">
        <v>0</v>
      </c>
      <c r="E5063">
        <v>0</v>
      </c>
      <c r="F5063">
        <v>85</v>
      </c>
    </row>
    <row r="5064" spans="1:6">
      <c r="A5064" t="s">
        <v>2688</v>
      </c>
      <c r="B5064">
        <v>1</v>
      </c>
      <c r="C5064">
        <v>144</v>
      </c>
      <c r="D5064">
        <v>0</v>
      </c>
      <c r="E5064">
        <v>0</v>
      </c>
      <c r="F5064">
        <v>189</v>
      </c>
    </row>
    <row r="5065" spans="1:6">
      <c r="A5065" t="s">
        <v>355</v>
      </c>
      <c r="B5065">
        <v>1</v>
      </c>
      <c r="C5065">
        <v>407</v>
      </c>
      <c r="D5065">
        <v>0</v>
      </c>
      <c r="E5065">
        <v>0</v>
      </c>
      <c r="F5065">
        <v>516</v>
      </c>
    </row>
    <row r="5066" spans="1:6">
      <c r="A5066" t="s">
        <v>649</v>
      </c>
      <c r="B5066">
        <v>1</v>
      </c>
      <c r="C5066">
        <v>187</v>
      </c>
      <c r="D5066">
        <v>0</v>
      </c>
      <c r="E5066">
        <v>0</v>
      </c>
      <c r="F5066">
        <v>248</v>
      </c>
    </row>
    <row r="5067" spans="1:6">
      <c r="A5067" t="s">
        <v>2474</v>
      </c>
      <c r="B5067">
        <v>1</v>
      </c>
      <c r="C5067">
        <v>122</v>
      </c>
      <c r="D5067">
        <v>0</v>
      </c>
      <c r="E5067">
        <v>0</v>
      </c>
      <c r="F5067">
        <v>163</v>
      </c>
    </row>
    <row r="5068" spans="1:6">
      <c r="A5068" t="s">
        <v>3972</v>
      </c>
      <c r="B5068">
        <v>1</v>
      </c>
      <c r="C5068">
        <v>39</v>
      </c>
      <c r="D5068">
        <v>0</v>
      </c>
      <c r="E5068">
        <v>0</v>
      </c>
      <c r="F5068">
        <v>46</v>
      </c>
    </row>
    <row r="5069" spans="1:6">
      <c r="A5069" t="s">
        <v>2578</v>
      </c>
      <c r="B5069">
        <v>1</v>
      </c>
      <c r="C5069">
        <v>882</v>
      </c>
      <c r="D5069">
        <v>0</v>
      </c>
      <c r="E5069">
        <v>0</v>
      </c>
      <c r="F5069">
        <v>1178</v>
      </c>
    </row>
    <row r="5070" spans="1:6">
      <c r="A5070" t="s">
        <v>2659</v>
      </c>
      <c r="B5070">
        <v>1</v>
      </c>
      <c r="C5070">
        <v>140</v>
      </c>
      <c r="D5070">
        <v>0</v>
      </c>
      <c r="E5070">
        <v>0</v>
      </c>
      <c r="F5070">
        <v>211</v>
      </c>
    </row>
    <row r="5071" spans="1:6">
      <c r="A5071" t="s">
        <v>1813</v>
      </c>
      <c r="B5071">
        <v>1</v>
      </c>
      <c r="C5071">
        <v>63</v>
      </c>
      <c r="D5071">
        <v>0</v>
      </c>
      <c r="E5071">
        <v>0</v>
      </c>
      <c r="F5071">
        <v>98</v>
      </c>
    </row>
    <row r="5072" spans="1:6">
      <c r="A5072" t="s">
        <v>3318</v>
      </c>
      <c r="B5072">
        <v>1</v>
      </c>
      <c r="C5072">
        <v>107</v>
      </c>
      <c r="D5072">
        <v>0</v>
      </c>
      <c r="E5072">
        <v>0</v>
      </c>
      <c r="F5072">
        <v>137</v>
      </c>
    </row>
    <row r="5073" spans="1:6">
      <c r="A5073" t="s">
        <v>2729</v>
      </c>
      <c r="B5073">
        <v>1</v>
      </c>
      <c r="C5073">
        <v>136</v>
      </c>
      <c r="D5073">
        <v>0</v>
      </c>
      <c r="E5073">
        <v>0</v>
      </c>
      <c r="F5073">
        <v>181</v>
      </c>
    </row>
    <row r="5074" spans="1:6">
      <c r="A5074" t="s">
        <v>3336</v>
      </c>
      <c r="B5074">
        <v>1</v>
      </c>
      <c r="C5074">
        <v>66</v>
      </c>
      <c r="D5074">
        <v>0</v>
      </c>
      <c r="E5074">
        <v>0</v>
      </c>
      <c r="F5074">
        <v>87</v>
      </c>
    </row>
    <row r="5075" spans="1:6">
      <c r="A5075" t="s">
        <v>2746</v>
      </c>
      <c r="B5075">
        <v>1</v>
      </c>
      <c r="C5075">
        <v>326</v>
      </c>
      <c r="D5075">
        <v>0</v>
      </c>
      <c r="E5075">
        <v>0</v>
      </c>
      <c r="F5075">
        <v>426</v>
      </c>
    </row>
    <row r="5076" spans="1:6">
      <c r="A5076" t="s">
        <v>5186</v>
      </c>
      <c r="B5076">
        <v>1</v>
      </c>
      <c r="C5076">
        <v>42</v>
      </c>
      <c r="D5076">
        <v>0</v>
      </c>
      <c r="E5076">
        <v>0</v>
      </c>
      <c r="F5076">
        <v>51</v>
      </c>
    </row>
    <row r="5077" spans="1:6">
      <c r="A5077" t="s">
        <v>1504</v>
      </c>
      <c r="B5077">
        <v>1</v>
      </c>
      <c r="C5077">
        <v>377</v>
      </c>
      <c r="D5077">
        <v>0</v>
      </c>
      <c r="E5077">
        <v>0</v>
      </c>
      <c r="F5077">
        <v>580</v>
      </c>
    </row>
    <row r="5078" spans="1:6">
      <c r="A5078" t="s">
        <v>5092</v>
      </c>
      <c r="B5078">
        <v>1</v>
      </c>
      <c r="C5078">
        <v>123</v>
      </c>
      <c r="D5078">
        <v>0</v>
      </c>
      <c r="E5078">
        <v>0</v>
      </c>
      <c r="F5078">
        <v>174</v>
      </c>
    </row>
    <row r="5079" spans="1:6">
      <c r="A5079" t="s">
        <v>2412</v>
      </c>
      <c r="B5079">
        <v>1</v>
      </c>
      <c r="C5079">
        <v>756</v>
      </c>
      <c r="D5079">
        <v>0</v>
      </c>
      <c r="E5079">
        <v>0</v>
      </c>
      <c r="F5079">
        <v>957</v>
      </c>
    </row>
    <row r="5080" spans="1:6">
      <c r="A5080" t="s">
        <v>4049</v>
      </c>
      <c r="B5080">
        <v>1</v>
      </c>
      <c r="C5080">
        <v>880</v>
      </c>
      <c r="D5080">
        <v>0</v>
      </c>
      <c r="E5080">
        <v>0</v>
      </c>
      <c r="F5080">
        <v>1148</v>
      </c>
    </row>
    <row r="5081" spans="1:6">
      <c r="A5081" t="s">
        <v>713</v>
      </c>
      <c r="B5081">
        <v>1</v>
      </c>
      <c r="C5081">
        <v>612</v>
      </c>
      <c r="D5081">
        <v>0</v>
      </c>
      <c r="E5081">
        <v>0</v>
      </c>
      <c r="F5081">
        <v>807</v>
      </c>
    </row>
    <row r="5082" spans="1:6">
      <c r="A5082" t="s">
        <v>860</v>
      </c>
      <c r="B5082">
        <v>1</v>
      </c>
      <c r="C5082">
        <v>169</v>
      </c>
      <c r="D5082">
        <v>0</v>
      </c>
      <c r="E5082">
        <v>0</v>
      </c>
      <c r="F5082">
        <v>217</v>
      </c>
    </row>
    <row r="5083" spans="1:6">
      <c r="A5083" t="s">
        <v>1214</v>
      </c>
      <c r="B5083">
        <v>1</v>
      </c>
      <c r="C5083">
        <v>324</v>
      </c>
      <c r="D5083">
        <v>0</v>
      </c>
      <c r="E5083">
        <v>0</v>
      </c>
      <c r="F5083">
        <v>607</v>
      </c>
    </row>
    <row r="5084" spans="1:6">
      <c r="A5084" t="s">
        <v>694</v>
      </c>
      <c r="B5084">
        <v>1</v>
      </c>
      <c r="C5084">
        <v>36</v>
      </c>
      <c r="D5084">
        <v>0</v>
      </c>
      <c r="E5084">
        <v>0</v>
      </c>
      <c r="F5084">
        <v>120</v>
      </c>
    </row>
    <row r="5085" spans="1:6">
      <c r="A5085" t="s">
        <v>6158</v>
      </c>
      <c r="B5085">
        <v>1</v>
      </c>
      <c r="C5085">
        <v>975</v>
      </c>
      <c r="D5085">
        <v>0</v>
      </c>
      <c r="E5085">
        <v>0</v>
      </c>
      <c r="F5085">
        <v>1385</v>
      </c>
    </row>
    <row r="5086" spans="1:6">
      <c r="A5086" t="s">
        <v>1870</v>
      </c>
      <c r="B5086">
        <v>1</v>
      </c>
      <c r="C5086">
        <v>1011</v>
      </c>
      <c r="D5086">
        <v>0</v>
      </c>
      <c r="E5086">
        <v>0</v>
      </c>
      <c r="F5086">
        <v>1531</v>
      </c>
    </row>
    <row r="5087" spans="1:6">
      <c r="A5087" t="s">
        <v>4614</v>
      </c>
      <c r="B5087">
        <v>1</v>
      </c>
      <c r="C5087">
        <v>188</v>
      </c>
      <c r="D5087">
        <v>0</v>
      </c>
      <c r="E5087">
        <v>0</v>
      </c>
      <c r="F5087">
        <v>240</v>
      </c>
    </row>
    <row r="5088" spans="1:6">
      <c r="A5088" t="s">
        <v>6242</v>
      </c>
      <c r="B5088">
        <v>2</v>
      </c>
      <c r="C5088">
        <v>195</v>
      </c>
      <c r="D5088">
        <v>0</v>
      </c>
      <c r="E5088">
        <v>0</v>
      </c>
      <c r="F5088">
        <v>335</v>
      </c>
    </row>
    <row r="5089" spans="1:6">
      <c r="A5089" t="s">
        <v>1063</v>
      </c>
      <c r="B5089">
        <v>1</v>
      </c>
      <c r="C5089">
        <v>652</v>
      </c>
      <c r="D5089">
        <v>0</v>
      </c>
      <c r="E5089">
        <v>0</v>
      </c>
      <c r="F5089">
        <v>1166</v>
      </c>
    </row>
    <row r="5090" spans="1:6">
      <c r="A5090" t="s">
        <v>2282</v>
      </c>
      <c r="B5090">
        <v>1</v>
      </c>
      <c r="C5090">
        <v>805</v>
      </c>
      <c r="D5090">
        <v>0</v>
      </c>
      <c r="E5090">
        <v>0</v>
      </c>
      <c r="F5090">
        <v>1031</v>
      </c>
    </row>
    <row r="5091" spans="1:6">
      <c r="A5091" t="s">
        <v>5359</v>
      </c>
      <c r="B5091">
        <v>1</v>
      </c>
      <c r="C5091">
        <v>40</v>
      </c>
      <c r="D5091">
        <v>0</v>
      </c>
      <c r="E5091">
        <v>0</v>
      </c>
      <c r="F5091">
        <v>56</v>
      </c>
    </row>
    <row r="5092" spans="1:6">
      <c r="A5092" t="s">
        <v>1935</v>
      </c>
      <c r="B5092">
        <v>1</v>
      </c>
      <c r="C5092">
        <v>708</v>
      </c>
      <c r="D5092">
        <v>0</v>
      </c>
      <c r="E5092">
        <v>0</v>
      </c>
      <c r="F5092">
        <v>971</v>
      </c>
    </row>
    <row r="5093" spans="1:6">
      <c r="A5093" t="s">
        <v>615</v>
      </c>
      <c r="B5093">
        <v>1</v>
      </c>
      <c r="C5093">
        <v>146</v>
      </c>
      <c r="D5093">
        <v>0</v>
      </c>
      <c r="E5093">
        <v>0</v>
      </c>
      <c r="F5093">
        <v>240</v>
      </c>
    </row>
    <row r="5094" spans="1:6">
      <c r="A5094" t="s">
        <v>2747</v>
      </c>
      <c r="B5094">
        <v>1</v>
      </c>
      <c r="C5094">
        <v>178</v>
      </c>
      <c r="D5094">
        <v>0</v>
      </c>
      <c r="E5094">
        <v>0</v>
      </c>
      <c r="F5094">
        <v>227</v>
      </c>
    </row>
    <row r="5095" spans="1:6">
      <c r="A5095" t="s">
        <v>683</v>
      </c>
      <c r="B5095">
        <v>1</v>
      </c>
      <c r="C5095">
        <v>43</v>
      </c>
      <c r="D5095">
        <v>0</v>
      </c>
      <c r="E5095">
        <v>0</v>
      </c>
      <c r="F5095">
        <v>53</v>
      </c>
    </row>
    <row r="5096" spans="1:6">
      <c r="A5096" t="s">
        <v>547</v>
      </c>
      <c r="B5096">
        <v>1</v>
      </c>
      <c r="C5096">
        <v>2806</v>
      </c>
      <c r="D5096">
        <v>0</v>
      </c>
      <c r="E5096">
        <v>0</v>
      </c>
      <c r="F5096">
        <v>4662</v>
      </c>
    </row>
    <row r="5097" spans="1:6">
      <c r="A5097" t="s">
        <v>971</v>
      </c>
      <c r="B5097">
        <v>1</v>
      </c>
      <c r="C5097">
        <v>756</v>
      </c>
      <c r="D5097">
        <v>0</v>
      </c>
      <c r="E5097">
        <v>0</v>
      </c>
      <c r="F5097">
        <v>972</v>
      </c>
    </row>
    <row r="5098" spans="1:6">
      <c r="A5098" t="s">
        <v>4613</v>
      </c>
      <c r="B5098">
        <v>1</v>
      </c>
      <c r="C5098">
        <v>775</v>
      </c>
      <c r="D5098">
        <v>0</v>
      </c>
      <c r="E5098">
        <v>0</v>
      </c>
      <c r="F5098">
        <v>1021</v>
      </c>
    </row>
    <row r="5099" spans="1:6">
      <c r="A5099" t="s">
        <v>376</v>
      </c>
      <c r="B5099">
        <v>1</v>
      </c>
      <c r="C5099">
        <v>812</v>
      </c>
      <c r="D5099">
        <v>0</v>
      </c>
      <c r="E5099">
        <v>0</v>
      </c>
      <c r="F5099">
        <v>1276</v>
      </c>
    </row>
    <row r="5100" spans="1:6">
      <c r="A5100" t="s">
        <v>4797</v>
      </c>
      <c r="B5100">
        <v>1</v>
      </c>
      <c r="C5100">
        <v>27</v>
      </c>
      <c r="D5100">
        <v>0</v>
      </c>
      <c r="E5100">
        <v>0</v>
      </c>
      <c r="F5100">
        <v>37</v>
      </c>
    </row>
    <row r="5101" spans="1:6">
      <c r="A5101" t="s">
        <v>2712</v>
      </c>
      <c r="B5101">
        <v>1</v>
      </c>
      <c r="C5101">
        <v>17</v>
      </c>
      <c r="D5101">
        <v>0</v>
      </c>
      <c r="E5101">
        <v>0</v>
      </c>
      <c r="F5101">
        <v>20</v>
      </c>
    </row>
    <row r="5102" spans="1:6">
      <c r="A5102" t="s">
        <v>4713</v>
      </c>
      <c r="B5102">
        <v>1</v>
      </c>
      <c r="C5102">
        <v>666</v>
      </c>
      <c r="D5102">
        <v>0</v>
      </c>
      <c r="E5102">
        <v>0</v>
      </c>
      <c r="F5102">
        <v>849</v>
      </c>
    </row>
    <row r="5103" spans="1:6">
      <c r="A5103" t="s">
        <v>6287</v>
      </c>
      <c r="B5103">
        <v>1</v>
      </c>
      <c r="C5103">
        <v>344</v>
      </c>
      <c r="D5103">
        <v>0</v>
      </c>
      <c r="E5103">
        <v>0</v>
      </c>
      <c r="F5103">
        <v>458</v>
      </c>
    </row>
    <row r="5104" spans="1:6">
      <c r="A5104" t="s">
        <v>1902</v>
      </c>
      <c r="B5104">
        <v>1</v>
      </c>
      <c r="C5104">
        <v>1192</v>
      </c>
      <c r="D5104">
        <v>0</v>
      </c>
      <c r="E5104">
        <v>0</v>
      </c>
      <c r="F5104">
        <v>1874</v>
      </c>
    </row>
    <row r="5105" spans="1:6">
      <c r="A5105" t="s">
        <v>2357</v>
      </c>
      <c r="B5105">
        <v>1</v>
      </c>
      <c r="C5105">
        <v>1329</v>
      </c>
      <c r="D5105">
        <v>0</v>
      </c>
      <c r="E5105">
        <v>0</v>
      </c>
      <c r="F5105">
        <v>1817</v>
      </c>
    </row>
    <row r="5106" spans="1:6">
      <c r="A5106" t="s">
        <v>2064</v>
      </c>
      <c r="B5106">
        <v>1</v>
      </c>
      <c r="C5106">
        <v>252</v>
      </c>
      <c r="D5106">
        <v>0</v>
      </c>
      <c r="E5106">
        <v>0</v>
      </c>
      <c r="F5106">
        <v>307</v>
      </c>
    </row>
    <row r="5107" spans="1:6">
      <c r="A5107" t="s">
        <v>3375</v>
      </c>
      <c r="B5107">
        <v>1</v>
      </c>
      <c r="C5107">
        <v>152</v>
      </c>
      <c r="D5107">
        <v>0</v>
      </c>
      <c r="E5107">
        <v>0</v>
      </c>
      <c r="F5107">
        <v>205</v>
      </c>
    </row>
    <row r="5108" spans="1:6">
      <c r="A5108" t="s">
        <v>1445</v>
      </c>
      <c r="B5108">
        <v>1</v>
      </c>
      <c r="C5108">
        <v>271</v>
      </c>
      <c r="D5108">
        <v>0</v>
      </c>
      <c r="E5108">
        <v>0</v>
      </c>
      <c r="F5108">
        <v>372</v>
      </c>
    </row>
    <row r="5109" spans="1:6">
      <c r="A5109" t="s">
        <v>2749</v>
      </c>
      <c r="B5109">
        <v>1</v>
      </c>
      <c r="C5109">
        <v>707</v>
      </c>
      <c r="D5109">
        <v>0</v>
      </c>
      <c r="E5109">
        <v>0</v>
      </c>
      <c r="F5109">
        <v>932</v>
      </c>
    </row>
    <row r="5110" spans="1:6">
      <c r="A5110" t="s">
        <v>4307</v>
      </c>
      <c r="B5110">
        <v>1</v>
      </c>
      <c r="C5110">
        <v>942</v>
      </c>
      <c r="D5110">
        <v>0</v>
      </c>
      <c r="E5110">
        <v>0</v>
      </c>
      <c r="F5110">
        <v>1260</v>
      </c>
    </row>
    <row r="5111" spans="1:6">
      <c r="A5111" t="s">
        <v>4785</v>
      </c>
      <c r="B5111">
        <v>1</v>
      </c>
      <c r="C5111">
        <v>690</v>
      </c>
      <c r="D5111">
        <v>0</v>
      </c>
      <c r="E5111">
        <v>0</v>
      </c>
      <c r="F5111">
        <v>962</v>
      </c>
    </row>
    <row r="5112" spans="1:6">
      <c r="A5112" t="s">
        <v>5905</v>
      </c>
      <c r="B5112">
        <v>1</v>
      </c>
      <c r="C5112">
        <v>41</v>
      </c>
      <c r="D5112">
        <v>0</v>
      </c>
      <c r="E5112">
        <v>0</v>
      </c>
      <c r="F5112">
        <v>880</v>
      </c>
    </row>
    <row r="5113" spans="1:6">
      <c r="A5113" t="s">
        <v>4537</v>
      </c>
      <c r="B5113">
        <v>1</v>
      </c>
      <c r="C5113">
        <v>692</v>
      </c>
      <c r="D5113">
        <v>0</v>
      </c>
      <c r="E5113">
        <v>0</v>
      </c>
      <c r="F5113">
        <v>1219</v>
      </c>
    </row>
    <row r="5114" spans="1:6">
      <c r="A5114" t="s">
        <v>5209</v>
      </c>
      <c r="B5114">
        <v>1</v>
      </c>
      <c r="C5114">
        <v>4906</v>
      </c>
      <c r="D5114">
        <v>0</v>
      </c>
      <c r="E5114">
        <v>0</v>
      </c>
      <c r="F5114">
        <v>7347</v>
      </c>
    </row>
    <row r="5115" spans="1:6">
      <c r="A5115" t="s">
        <v>2465</v>
      </c>
      <c r="B5115">
        <v>1</v>
      </c>
      <c r="C5115">
        <v>1033</v>
      </c>
      <c r="D5115">
        <v>0</v>
      </c>
      <c r="E5115">
        <v>0</v>
      </c>
      <c r="F5115">
        <v>1729</v>
      </c>
    </row>
    <row r="5116" spans="1:6">
      <c r="A5116" t="s">
        <v>3654</v>
      </c>
      <c r="B5116">
        <v>1</v>
      </c>
      <c r="C5116">
        <v>1394</v>
      </c>
      <c r="D5116">
        <v>0</v>
      </c>
      <c r="E5116">
        <v>0</v>
      </c>
      <c r="F5116">
        <v>1825</v>
      </c>
    </row>
    <row r="5117" spans="1:6">
      <c r="A5117" t="s">
        <v>3668</v>
      </c>
      <c r="B5117">
        <v>1</v>
      </c>
      <c r="C5117">
        <v>3418</v>
      </c>
      <c r="D5117">
        <v>0</v>
      </c>
      <c r="E5117">
        <v>0</v>
      </c>
      <c r="F5117">
        <v>4938</v>
      </c>
    </row>
    <row r="5118" spans="1:6">
      <c r="A5118" t="s">
        <v>3780</v>
      </c>
      <c r="B5118">
        <v>1</v>
      </c>
      <c r="C5118">
        <v>1876</v>
      </c>
      <c r="D5118">
        <v>0</v>
      </c>
      <c r="E5118">
        <v>0</v>
      </c>
      <c r="F5118">
        <v>2859</v>
      </c>
    </row>
    <row r="5119" spans="1:6">
      <c r="A5119" t="s">
        <v>4224</v>
      </c>
      <c r="B5119">
        <v>1</v>
      </c>
      <c r="C5119">
        <v>133</v>
      </c>
      <c r="D5119">
        <v>0</v>
      </c>
      <c r="E5119">
        <v>0</v>
      </c>
      <c r="F5119">
        <v>230</v>
      </c>
    </row>
    <row r="5120" spans="1:6">
      <c r="A5120" t="s">
        <v>1857</v>
      </c>
      <c r="B5120">
        <v>1</v>
      </c>
      <c r="C5120">
        <v>462</v>
      </c>
      <c r="D5120">
        <v>0</v>
      </c>
      <c r="E5120">
        <v>0</v>
      </c>
      <c r="F5120">
        <v>597</v>
      </c>
    </row>
    <row r="5121" spans="1:6">
      <c r="A5121" t="s">
        <v>2024</v>
      </c>
      <c r="B5121">
        <v>1</v>
      </c>
      <c r="C5121">
        <v>696</v>
      </c>
      <c r="D5121">
        <v>0</v>
      </c>
      <c r="E5121">
        <v>0</v>
      </c>
      <c r="F5121">
        <v>1183</v>
      </c>
    </row>
    <row r="5122" spans="1:6">
      <c r="A5122" t="s">
        <v>4883</v>
      </c>
      <c r="B5122">
        <v>1</v>
      </c>
      <c r="C5122">
        <v>339</v>
      </c>
      <c r="D5122">
        <v>0</v>
      </c>
      <c r="E5122">
        <v>0</v>
      </c>
      <c r="F5122">
        <v>498</v>
      </c>
    </row>
    <row r="5123" spans="1:6">
      <c r="A5123" t="s">
        <v>1302</v>
      </c>
      <c r="B5123">
        <v>1</v>
      </c>
      <c r="C5123">
        <v>842</v>
      </c>
      <c r="D5123">
        <v>0</v>
      </c>
      <c r="E5123">
        <v>0</v>
      </c>
      <c r="F5123">
        <v>1142</v>
      </c>
    </row>
    <row r="5124" spans="1:6">
      <c r="A5124" t="s">
        <v>5962</v>
      </c>
      <c r="B5124">
        <v>1</v>
      </c>
      <c r="C5124">
        <v>539</v>
      </c>
      <c r="D5124">
        <v>0</v>
      </c>
      <c r="E5124">
        <v>0</v>
      </c>
      <c r="F5124">
        <v>713</v>
      </c>
    </row>
    <row r="5125" spans="1:6">
      <c r="A5125" t="s">
        <v>372</v>
      </c>
      <c r="B5125">
        <v>1</v>
      </c>
      <c r="C5125">
        <v>301</v>
      </c>
      <c r="D5125">
        <v>0</v>
      </c>
      <c r="E5125">
        <v>0</v>
      </c>
      <c r="F5125">
        <v>412</v>
      </c>
    </row>
    <row r="5126" spans="1:6">
      <c r="A5126" t="s">
        <v>4044</v>
      </c>
      <c r="B5126">
        <v>1</v>
      </c>
      <c r="C5126">
        <v>203</v>
      </c>
      <c r="D5126">
        <v>0</v>
      </c>
      <c r="E5126">
        <v>0</v>
      </c>
      <c r="F5126">
        <v>328</v>
      </c>
    </row>
    <row r="5127" spans="1:6">
      <c r="A5127" t="s">
        <v>2948</v>
      </c>
      <c r="B5127">
        <v>1</v>
      </c>
      <c r="C5127">
        <v>137</v>
      </c>
      <c r="D5127">
        <v>0</v>
      </c>
      <c r="E5127">
        <v>0</v>
      </c>
      <c r="F5127">
        <v>197</v>
      </c>
    </row>
    <row r="5128" spans="1:6">
      <c r="A5128" t="s">
        <v>4934</v>
      </c>
      <c r="B5128">
        <v>1</v>
      </c>
      <c r="C5128">
        <v>92</v>
      </c>
      <c r="D5128">
        <v>0</v>
      </c>
      <c r="E5128">
        <v>0</v>
      </c>
      <c r="F5128">
        <v>117</v>
      </c>
    </row>
    <row r="5129" spans="1:6">
      <c r="A5129" t="s">
        <v>4571</v>
      </c>
      <c r="B5129">
        <v>1</v>
      </c>
      <c r="C5129">
        <v>1565</v>
      </c>
      <c r="D5129">
        <v>0</v>
      </c>
      <c r="E5129">
        <v>0</v>
      </c>
      <c r="F5129">
        <v>2665</v>
      </c>
    </row>
    <row r="5130" spans="1:6">
      <c r="A5130" t="s">
        <v>3834</v>
      </c>
      <c r="B5130">
        <v>1</v>
      </c>
      <c r="C5130">
        <v>601</v>
      </c>
      <c r="D5130">
        <v>0</v>
      </c>
      <c r="E5130">
        <v>0</v>
      </c>
      <c r="F5130">
        <v>816</v>
      </c>
    </row>
    <row r="5131" spans="1:6">
      <c r="A5131" t="s">
        <v>2862</v>
      </c>
      <c r="B5131">
        <v>1</v>
      </c>
      <c r="C5131">
        <v>561</v>
      </c>
      <c r="D5131">
        <v>0</v>
      </c>
      <c r="E5131">
        <v>0</v>
      </c>
      <c r="F5131">
        <v>730</v>
      </c>
    </row>
    <row r="5132" spans="1:6">
      <c r="A5132" t="s">
        <v>5464</v>
      </c>
      <c r="B5132">
        <v>1</v>
      </c>
      <c r="C5132">
        <v>2524</v>
      </c>
      <c r="D5132">
        <v>0</v>
      </c>
      <c r="E5132">
        <v>0</v>
      </c>
      <c r="F5132">
        <v>4106</v>
      </c>
    </row>
    <row r="5133" spans="1:6">
      <c r="A5133" t="s">
        <v>2274</v>
      </c>
      <c r="B5133">
        <v>1</v>
      </c>
      <c r="C5133">
        <v>297</v>
      </c>
      <c r="D5133">
        <v>0</v>
      </c>
      <c r="E5133">
        <v>0</v>
      </c>
      <c r="F5133">
        <v>397</v>
      </c>
    </row>
    <row r="5134" spans="1:6">
      <c r="A5134" t="s">
        <v>510</v>
      </c>
      <c r="B5134">
        <v>1</v>
      </c>
      <c r="C5134">
        <v>1153</v>
      </c>
      <c r="D5134">
        <v>0</v>
      </c>
      <c r="E5134">
        <v>0</v>
      </c>
      <c r="F5134">
        <v>1808</v>
      </c>
    </row>
    <row r="5135" spans="1:6">
      <c r="A5135" t="s">
        <v>6094</v>
      </c>
      <c r="B5135">
        <v>1</v>
      </c>
      <c r="C5135">
        <v>764</v>
      </c>
      <c r="D5135">
        <v>0</v>
      </c>
      <c r="E5135">
        <v>0</v>
      </c>
      <c r="F5135">
        <v>1249</v>
      </c>
    </row>
    <row r="5136" spans="1:6">
      <c r="A5136" t="s">
        <v>5769</v>
      </c>
      <c r="B5136">
        <v>1</v>
      </c>
      <c r="C5136">
        <v>73</v>
      </c>
      <c r="D5136">
        <v>0</v>
      </c>
      <c r="E5136">
        <v>0</v>
      </c>
      <c r="F5136">
        <v>334</v>
      </c>
    </row>
    <row r="5137" spans="1:6">
      <c r="A5137" t="s">
        <v>1157</v>
      </c>
      <c r="B5137">
        <v>1</v>
      </c>
      <c r="C5137">
        <v>758</v>
      </c>
      <c r="D5137">
        <v>0</v>
      </c>
      <c r="E5137">
        <v>0</v>
      </c>
      <c r="F5137">
        <v>1405</v>
      </c>
    </row>
    <row r="5138" spans="1:6">
      <c r="A5138" t="s">
        <v>500</v>
      </c>
      <c r="B5138">
        <v>1</v>
      </c>
      <c r="C5138">
        <v>374</v>
      </c>
      <c r="D5138">
        <v>0</v>
      </c>
      <c r="E5138">
        <v>0</v>
      </c>
      <c r="F5138">
        <v>512</v>
      </c>
    </row>
    <row r="5139" spans="1:6">
      <c r="A5139" t="s">
        <v>5308</v>
      </c>
      <c r="B5139">
        <v>1</v>
      </c>
      <c r="C5139">
        <v>186</v>
      </c>
      <c r="D5139">
        <v>0</v>
      </c>
      <c r="E5139">
        <v>0</v>
      </c>
      <c r="F5139">
        <v>240</v>
      </c>
    </row>
    <row r="5140" spans="1:6">
      <c r="A5140" t="s">
        <v>2250</v>
      </c>
      <c r="B5140">
        <v>1</v>
      </c>
      <c r="C5140">
        <v>494</v>
      </c>
      <c r="D5140">
        <v>0</v>
      </c>
      <c r="E5140">
        <v>0</v>
      </c>
      <c r="F5140">
        <v>807</v>
      </c>
    </row>
    <row r="5141" spans="1:6">
      <c r="A5141" t="s">
        <v>3017</v>
      </c>
      <c r="B5141">
        <v>1</v>
      </c>
      <c r="C5141">
        <v>321</v>
      </c>
      <c r="D5141">
        <v>0</v>
      </c>
      <c r="E5141">
        <v>0</v>
      </c>
      <c r="F5141">
        <v>702</v>
      </c>
    </row>
    <row r="5142" spans="1:6">
      <c r="A5142" t="s">
        <v>4017</v>
      </c>
      <c r="B5142">
        <v>1</v>
      </c>
      <c r="C5142">
        <v>256</v>
      </c>
      <c r="D5142">
        <v>0</v>
      </c>
      <c r="E5142">
        <v>0</v>
      </c>
      <c r="F5142">
        <v>403</v>
      </c>
    </row>
    <row r="5143" spans="1:6">
      <c r="A5143" t="s">
        <v>6206</v>
      </c>
      <c r="B5143">
        <v>1</v>
      </c>
      <c r="C5143">
        <v>140</v>
      </c>
      <c r="D5143">
        <v>0</v>
      </c>
      <c r="E5143">
        <v>0</v>
      </c>
      <c r="F5143">
        <v>494</v>
      </c>
    </row>
    <row r="5144" spans="1:6">
      <c r="A5144" t="s">
        <v>5619</v>
      </c>
      <c r="B5144">
        <v>1</v>
      </c>
      <c r="C5144">
        <v>1462</v>
      </c>
      <c r="D5144">
        <v>0</v>
      </c>
      <c r="E5144">
        <v>0</v>
      </c>
      <c r="F5144">
        <v>1938</v>
      </c>
    </row>
    <row r="5145" spans="1:6">
      <c r="A5145" t="s">
        <v>6133</v>
      </c>
      <c r="B5145">
        <v>1</v>
      </c>
      <c r="C5145">
        <v>522</v>
      </c>
      <c r="D5145">
        <v>0</v>
      </c>
      <c r="E5145">
        <v>0</v>
      </c>
      <c r="F5145">
        <v>700</v>
      </c>
    </row>
    <row r="5146" spans="1:6">
      <c r="A5146" t="s">
        <v>4397</v>
      </c>
      <c r="B5146">
        <v>1</v>
      </c>
      <c r="C5146">
        <v>796</v>
      </c>
      <c r="D5146">
        <v>0</v>
      </c>
      <c r="E5146">
        <v>0</v>
      </c>
      <c r="F5146">
        <v>1098</v>
      </c>
    </row>
    <row r="5147" spans="1:6">
      <c r="A5147" t="s">
        <v>3519</v>
      </c>
      <c r="B5147">
        <v>1</v>
      </c>
      <c r="C5147">
        <v>73</v>
      </c>
      <c r="D5147">
        <v>0</v>
      </c>
      <c r="E5147">
        <v>0</v>
      </c>
      <c r="F5147">
        <v>141</v>
      </c>
    </row>
    <row r="5148" spans="1:6">
      <c r="A5148" t="s">
        <v>3550</v>
      </c>
      <c r="B5148">
        <v>1</v>
      </c>
      <c r="C5148">
        <v>175</v>
      </c>
      <c r="D5148">
        <v>0</v>
      </c>
      <c r="E5148">
        <v>0</v>
      </c>
      <c r="F5148">
        <v>229</v>
      </c>
    </row>
    <row r="5149" spans="1:6">
      <c r="A5149" t="s">
        <v>3908</v>
      </c>
      <c r="B5149">
        <v>1</v>
      </c>
      <c r="C5149">
        <v>46</v>
      </c>
      <c r="D5149">
        <v>0</v>
      </c>
      <c r="E5149">
        <v>0</v>
      </c>
      <c r="F5149">
        <v>62</v>
      </c>
    </row>
    <row r="5150" spans="1:6">
      <c r="A5150" t="s">
        <v>2170</v>
      </c>
      <c r="B5150">
        <v>2</v>
      </c>
      <c r="C5150">
        <v>213</v>
      </c>
      <c r="D5150">
        <v>0</v>
      </c>
      <c r="E5150">
        <v>0</v>
      </c>
      <c r="F5150">
        <v>340</v>
      </c>
    </row>
    <row r="5151" spans="1:6">
      <c r="A5151" t="s">
        <v>4612</v>
      </c>
      <c r="B5151">
        <v>1</v>
      </c>
      <c r="C5151">
        <v>424</v>
      </c>
      <c r="D5151">
        <v>0</v>
      </c>
      <c r="E5151">
        <v>0</v>
      </c>
      <c r="F5151">
        <v>721</v>
      </c>
    </row>
    <row r="5152" spans="1:6">
      <c r="A5152" t="s">
        <v>5845</v>
      </c>
      <c r="B5152">
        <v>1</v>
      </c>
      <c r="C5152">
        <v>91</v>
      </c>
      <c r="D5152">
        <v>0</v>
      </c>
      <c r="E5152">
        <v>0</v>
      </c>
      <c r="F5152">
        <v>120</v>
      </c>
    </row>
    <row r="5153" spans="1:6">
      <c r="A5153" t="s">
        <v>5676</v>
      </c>
      <c r="B5153">
        <v>2</v>
      </c>
      <c r="C5153">
        <v>187</v>
      </c>
      <c r="D5153">
        <v>0</v>
      </c>
      <c r="E5153">
        <v>0</v>
      </c>
      <c r="F5153">
        <v>281</v>
      </c>
    </row>
    <row r="5154" spans="1:6">
      <c r="A5154" t="s">
        <v>5370</v>
      </c>
      <c r="B5154">
        <v>2</v>
      </c>
      <c r="C5154">
        <v>100</v>
      </c>
      <c r="D5154">
        <v>0</v>
      </c>
      <c r="E5154">
        <v>0</v>
      </c>
      <c r="F5154">
        <v>253</v>
      </c>
    </row>
    <row r="5155" spans="1:6">
      <c r="A5155" t="s">
        <v>4156</v>
      </c>
      <c r="B5155">
        <v>1</v>
      </c>
      <c r="C5155">
        <v>437</v>
      </c>
      <c r="D5155">
        <v>0</v>
      </c>
      <c r="E5155">
        <v>0</v>
      </c>
      <c r="F5155">
        <v>621</v>
      </c>
    </row>
    <row r="5156" spans="1:6">
      <c r="A5156" t="s">
        <v>3231</v>
      </c>
      <c r="B5156">
        <v>1</v>
      </c>
      <c r="C5156">
        <v>9325</v>
      </c>
      <c r="D5156">
        <v>0</v>
      </c>
      <c r="E5156">
        <v>0</v>
      </c>
      <c r="F5156">
        <v>12849</v>
      </c>
    </row>
    <row r="5157" spans="1:6">
      <c r="A5157" t="s">
        <v>2851</v>
      </c>
      <c r="B5157">
        <v>1</v>
      </c>
      <c r="C5157">
        <v>30</v>
      </c>
      <c r="D5157">
        <v>0</v>
      </c>
      <c r="E5157">
        <v>0</v>
      </c>
      <c r="F5157">
        <v>39</v>
      </c>
    </row>
    <row r="5158" spans="1:6">
      <c r="A5158" t="s">
        <v>4599</v>
      </c>
      <c r="B5158">
        <v>2</v>
      </c>
      <c r="C5158">
        <v>2492</v>
      </c>
      <c r="D5158">
        <v>0</v>
      </c>
      <c r="E5158">
        <v>0</v>
      </c>
      <c r="F5158">
        <v>4471</v>
      </c>
    </row>
    <row r="5159" spans="1:6">
      <c r="A5159" t="s">
        <v>5700</v>
      </c>
      <c r="B5159">
        <v>2</v>
      </c>
      <c r="C5159">
        <v>185</v>
      </c>
      <c r="D5159">
        <v>0</v>
      </c>
      <c r="E5159">
        <v>0</v>
      </c>
      <c r="F5159">
        <v>255</v>
      </c>
    </row>
    <row r="5160" spans="1:6">
      <c r="A5160" t="s">
        <v>1280</v>
      </c>
      <c r="B5160">
        <v>1</v>
      </c>
      <c r="C5160">
        <v>1760</v>
      </c>
      <c r="D5160">
        <v>0</v>
      </c>
      <c r="E5160">
        <v>0</v>
      </c>
      <c r="F5160">
        <v>2727</v>
      </c>
    </row>
    <row r="5161" spans="1:6">
      <c r="A5161" t="s">
        <v>2060</v>
      </c>
      <c r="B5161">
        <v>0</v>
      </c>
      <c r="C5161">
        <v>0</v>
      </c>
      <c r="D5161">
        <v>0</v>
      </c>
      <c r="E5161">
        <v>0</v>
      </c>
      <c r="F5161">
        <v>400</v>
      </c>
    </row>
    <row r="5162" spans="1:6">
      <c r="A5162" t="s">
        <v>712</v>
      </c>
      <c r="B5162">
        <v>2</v>
      </c>
      <c r="C5162">
        <v>153</v>
      </c>
      <c r="D5162">
        <v>0</v>
      </c>
      <c r="E5162">
        <v>0</v>
      </c>
      <c r="F5162">
        <v>273</v>
      </c>
    </row>
    <row r="5163" spans="1:6">
      <c r="A5163" t="s">
        <v>4882</v>
      </c>
      <c r="B5163">
        <v>0</v>
      </c>
      <c r="C5163">
        <v>0</v>
      </c>
      <c r="D5163">
        <v>0</v>
      </c>
      <c r="E5163">
        <v>0</v>
      </c>
      <c r="F5163">
        <v>111</v>
      </c>
    </row>
    <row r="5164" spans="1:6">
      <c r="A5164" t="s">
        <v>4573</v>
      </c>
      <c r="B5164">
        <v>1</v>
      </c>
      <c r="C5164">
        <v>120</v>
      </c>
      <c r="D5164">
        <v>0</v>
      </c>
      <c r="E5164">
        <v>0</v>
      </c>
      <c r="F5164">
        <v>164</v>
      </c>
    </row>
    <row r="5165" spans="1:6">
      <c r="A5165" t="s">
        <v>691</v>
      </c>
      <c r="B5165">
        <v>1</v>
      </c>
      <c r="C5165">
        <v>28</v>
      </c>
      <c r="D5165">
        <v>0</v>
      </c>
      <c r="E5165">
        <v>0</v>
      </c>
      <c r="F5165">
        <v>40</v>
      </c>
    </row>
    <row r="5166" spans="1:6">
      <c r="A5166" t="s">
        <v>1761</v>
      </c>
      <c r="B5166">
        <v>1</v>
      </c>
      <c r="C5166">
        <v>21</v>
      </c>
      <c r="D5166">
        <v>0</v>
      </c>
      <c r="E5166">
        <v>0</v>
      </c>
      <c r="F5166">
        <v>45</v>
      </c>
    </row>
    <row r="5167" spans="1:6">
      <c r="A5167" t="s">
        <v>3373</v>
      </c>
      <c r="B5167">
        <v>1</v>
      </c>
      <c r="C5167">
        <v>30</v>
      </c>
      <c r="D5167">
        <v>0</v>
      </c>
      <c r="E5167">
        <v>0</v>
      </c>
      <c r="F5167">
        <v>37</v>
      </c>
    </row>
    <row r="5168" spans="1:6">
      <c r="A5168" t="s">
        <v>4489</v>
      </c>
      <c r="B5168">
        <v>1</v>
      </c>
      <c r="C5168">
        <v>132</v>
      </c>
      <c r="D5168">
        <v>0</v>
      </c>
      <c r="E5168">
        <v>0</v>
      </c>
      <c r="F5168">
        <v>170</v>
      </c>
    </row>
    <row r="5169" spans="1:6">
      <c r="A5169" t="s">
        <v>3968</v>
      </c>
      <c r="B5169">
        <v>0</v>
      </c>
      <c r="C5169">
        <v>0</v>
      </c>
      <c r="D5169">
        <v>0</v>
      </c>
      <c r="E5169">
        <v>0</v>
      </c>
      <c r="F5169">
        <v>152</v>
      </c>
    </row>
    <row r="5170" spans="1:6">
      <c r="A5170" t="s">
        <v>5375</v>
      </c>
      <c r="B5170">
        <v>2</v>
      </c>
      <c r="C5170">
        <v>15215</v>
      </c>
      <c r="D5170">
        <v>0</v>
      </c>
      <c r="E5170">
        <v>0</v>
      </c>
      <c r="F5170">
        <v>21029</v>
      </c>
    </row>
    <row r="5171" spans="1:6">
      <c r="A5171" t="s">
        <v>493</v>
      </c>
      <c r="B5171">
        <v>1</v>
      </c>
      <c r="C5171">
        <v>25</v>
      </c>
      <c r="D5171">
        <v>0</v>
      </c>
      <c r="E5171">
        <v>0</v>
      </c>
      <c r="F5171">
        <v>30</v>
      </c>
    </row>
    <row r="5172" spans="1:6">
      <c r="A5172" t="s">
        <v>951</v>
      </c>
      <c r="B5172">
        <v>1</v>
      </c>
      <c r="C5172">
        <v>48</v>
      </c>
      <c r="D5172">
        <v>0</v>
      </c>
      <c r="E5172">
        <v>0</v>
      </c>
      <c r="F5172">
        <v>114</v>
      </c>
    </row>
    <row r="5173" spans="1:6">
      <c r="A5173" t="s">
        <v>4004</v>
      </c>
      <c r="B5173">
        <v>1</v>
      </c>
      <c r="C5173">
        <v>52</v>
      </c>
      <c r="D5173">
        <v>0</v>
      </c>
      <c r="E5173">
        <v>0</v>
      </c>
      <c r="F5173">
        <v>60</v>
      </c>
    </row>
    <row r="5174" spans="1:6">
      <c r="A5174" t="s">
        <v>6045</v>
      </c>
      <c r="B5174">
        <v>1</v>
      </c>
      <c r="C5174">
        <v>30</v>
      </c>
      <c r="D5174">
        <v>0</v>
      </c>
      <c r="E5174">
        <v>0</v>
      </c>
      <c r="F5174">
        <v>279</v>
      </c>
    </row>
    <row r="5175" spans="1:6">
      <c r="A5175" t="s">
        <v>3040</v>
      </c>
      <c r="B5175">
        <v>1</v>
      </c>
      <c r="C5175">
        <v>3658</v>
      </c>
      <c r="D5175">
        <v>0</v>
      </c>
      <c r="E5175">
        <v>0</v>
      </c>
      <c r="F5175">
        <v>5771</v>
      </c>
    </row>
    <row r="5176" spans="1:6">
      <c r="A5176" t="s">
        <v>2879</v>
      </c>
      <c r="B5176">
        <v>1</v>
      </c>
      <c r="C5176">
        <v>107</v>
      </c>
      <c r="D5176">
        <v>0</v>
      </c>
      <c r="E5176">
        <v>0</v>
      </c>
      <c r="F5176">
        <v>141</v>
      </c>
    </row>
    <row r="5177" spans="1:6">
      <c r="A5177" t="s">
        <v>5212</v>
      </c>
      <c r="B5177">
        <v>1</v>
      </c>
      <c r="C5177">
        <v>288</v>
      </c>
      <c r="D5177">
        <v>0</v>
      </c>
      <c r="E5177">
        <v>0</v>
      </c>
      <c r="F5177">
        <v>384</v>
      </c>
    </row>
    <row r="5178" spans="1:6">
      <c r="A5178" t="s">
        <v>4925</v>
      </c>
      <c r="B5178">
        <v>1</v>
      </c>
      <c r="C5178">
        <v>304</v>
      </c>
      <c r="D5178">
        <v>0</v>
      </c>
      <c r="E5178">
        <v>0</v>
      </c>
      <c r="F5178">
        <v>659</v>
      </c>
    </row>
    <row r="5179" spans="1:6">
      <c r="A5179" t="s">
        <v>306</v>
      </c>
      <c r="B5179">
        <v>1</v>
      </c>
      <c r="C5179">
        <v>512</v>
      </c>
      <c r="D5179">
        <v>0</v>
      </c>
      <c r="E5179">
        <v>0</v>
      </c>
      <c r="F5179">
        <v>800</v>
      </c>
    </row>
    <row r="5180" spans="1:6">
      <c r="A5180" t="s">
        <v>4360</v>
      </c>
      <c r="B5180">
        <v>1</v>
      </c>
      <c r="C5180">
        <v>33</v>
      </c>
      <c r="D5180">
        <v>0</v>
      </c>
      <c r="E5180">
        <v>0</v>
      </c>
      <c r="F5180">
        <v>45</v>
      </c>
    </row>
    <row r="5181" spans="1:6">
      <c r="A5181" t="s">
        <v>5975</v>
      </c>
      <c r="B5181">
        <v>1</v>
      </c>
      <c r="C5181">
        <v>231</v>
      </c>
      <c r="D5181">
        <v>0</v>
      </c>
      <c r="E5181">
        <v>0</v>
      </c>
      <c r="F5181">
        <v>382</v>
      </c>
    </row>
    <row r="5182" spans="1:6">
      <c r="A5182" t="s">
        <v>265</v>
      </c>
      <c r="B5182">
        <v>1</v>
      </c>
      <c r="C5182">
        <v>177</v>
      </c>
      <c r="D5182">
        <v>0</v>
      </c>
      <c r="E5182">
        <v>0</v>
      </c>
      <c r="F5182">
        <v>204</v>
      </c>
    </row>
    <row r="5183" spans="1:6">
      <c r="A5183" t="s">
        <v>4287</v>
      </c>
      <c r="B5183">
        <v>1</v>
      </c>
      <c r="C5183">
        <v>185</v>
      </c>
      <c r="D5183">
        <v>0</v>
      </c>
      <c r="E5183">
        <v>0</v>
      </c>
      <c r="F5183">
        <v>267</v>
      </c>
    </row>
    <row r="5184" spans="1:6">
      <c r="A5184" t="s">
        <v>4579</v>
      </c>
      <c r="B5184">
        <v>1</v>
      </c>
      <c r="C5184">
        <v>111</v>
      </c>
      <c r="D5184">
        <v>0</v>
      </c>
      <c r="E5184">
        <v>0</v>
      </c>
      <c r="F5184">
        <v>138</v>
      </c>
    </row>
    <row r="5185" spans="1:6">
      <c r="A5185" t="s">
        <v>3028</v>
      </c>
      <c r="B5185">
        <v>1</v>
      </c>
      <c r="C5185">
        <v>1078</v>
      </c>
      <c r="D5185">
        <v>0</v>
      </c>
      <c r="E5185">
        <v>0</v>
      </c>
      <c r="F5185">
        <v>1445</v>
      </c>
    </row>
    <row r="5186" spans="1:6">
      <c r="A5186" t="s">
        <v>6125</v>
      </c>
      <c r="B5186">
        <v>1</v>
      </c>
      <c r="C5186">
        <v>250</v>
      </c>
      <c r="D5186">
        <v>0</v>
      </c>
      <c r="E5186">
        <v>0</v>
      </c>
      <c r="F5186">
        <v>321</v>
      </c>
    </row>
    <row r="5187" spans="1:6">
      <c r="A5187" t="s">
        <v>5241</v>
      </c>
      <c r="B5187">
        <v>1</v>
      </c>
      <c r="C5187">
        <v>23</v>
      </c>
      <c r="D5187">
        <v>0</v>
      </c>
      <c r="E5187">
        <v>0</v>
      </c>
      <c r="F5187">
        <v>33</v>
      </c>
    </row>
    <row r="5188" spans="1:6">
      <c r="A5188" t="s">
        <v>5136</v>
      </c>
      <c r="B5188">
        <v>1</v>
      </c>
      <c r="C5188">
        <v>42</v>
      </c>
      <c r="D5188">
        <v>0</v>
      </c>
      <c r="E5188">
        <v>0</v>
      </c>
      <c r="F5188">
        <v>54</v>
      </c>
    </row>
    <row r="5189" spans="1:6">
      <c r="A5189" t="s">
        <v>1184</v>
      </c>
      <c r="B5189">
        <v>1</v>
      </c>
      <c r="C5189">
        <v>43</v>
      </c>
      <c r="D5189">
        <v>0</v>
      </c>
      <c r="E5189">
        <v>0</v>
      </c>
      <c r="F5189">
        <v>285</v>
      </c>
    </row>
    <row r="5190" spans="1:6">
      <c r="A5190" t="s">
        <v>3442</v>
      </c>
      <c r="B5190">
        <v>2</v>
      </c>
      <c r="C5190">
        <v>825</v>
      </c>
      <c r="D5190">
        <v>0</v>
      </c>
      <c r="E5190">
        <v>0</v>
      </c>
      <c r="F5190">
        <v>1555</v>
      </c>
    </row>
    <row r="5191" spans="1:6">
      <c r="A5191" t="s">
        <v>1787</v>
      </c>
      <c r="B5191">
        <v>1</v>
      </c>
      <c r="C5191">
        <v>215</v>
      </c>
      <c r="D5191">
        <v>0</v>
      </c>
      <c r="E5191">
        <v>0</v>
      </c>
      <c r="F5191">
        <v>459</v>
      </c>
    </row>
    <row r="5192" spans="1:6">
      <c r="A5192" t="s">
        <v>2674</v>
      </c>
      <c r="B5192">
        <v>1</v>
      </c>
      <c r="C5192">
        <v>162</v>
      </c>
      <c r="D5192">
        <v>0</v>
      </c>
      <c r="E5192">
        <v>0</v>
      </c>
      <c r="F5192">
        <v>228</v>
      </c>
    </row>
    <row r="5193" spans="1:6">
      <c r="A5193" t="s">
        <v>820</v>
      </c>
      <c r="B5193">
        <v>1</v>
      </c>
      <c r="C5193">
        <v>23</v>
      </c>
      <c r="D5193">
        <v>0</v>
      </c>
      <c r="E5193">
        <v>0</v>
      </c>
      <c r="F5193">
        <v>32</v>
      </c>
    </row>
    <row r="5194" spans="1:6">
      <c r="A5194" t="s">
        <v>2096</v>
      </c>
      <c r="B5194">
        <v>1</v>
      </c>
      <c r="C5194">
        <v>33</v>
      </c>
      <c r="D5194">
        <v>0</v>
      </c>
      <c r="E5194">
        <v>0</v>
      </c>
      <c r="F5194">
        <v>37</v>
      </c>
    </row>
    <row r="5195" spans="1:6">
      <c r="A5195" t="s">
        <v>4185</v>
      </c>
      <c r="B5195">
        <v>2</v>
      </c>
      <c r="C5195">
        <v>1231</v>
      </c>
      <c r="D5195">
        <v>0</v>
      </c>
      <c r="E5195">
        <v>0</v>
      </c>
      <c r="F5195">
        <v>1765</v>
      </c>
    </row>
    <row r="5196" spans="1:6">
      <c r="A5196" t="s">
        <v>1116</v>
      </c>
      <c r="B5196">
        <v>1</v>
      </c>
      <c r="C5196">
        <v>152</v>
      </c>
      <c r="D5196">
        <v>0</v>
      </c>
      <c r="E5196">
        <v>0</v>
      </c>
      <c r="F5196">
        <v>220</v>
      </c>
    </row>
    <row r="5197" spans="1:6">
      <c r="A5197" t="s">
        <v>4163</v>
      </c>
      <c r="B5197">
        <v>1</v>
      </c>
      <c r="C5197">
        <v>25</v>
      </c>
      <c r="D5197">
        <v>0</v>
      </c>
      <c r="E5197">
        <v>0</v>
      </c>
      <c r="F5197">
        <v>31</v>
      </c>
    </row>
    <row r="5198" spans="1:6">
      <c r="A5198" t="s">
        <v>5684</v>
      </c>
      <c r="B5198">
        <v>1</v>
      </c>
      <c r="C5198">
        <v>275</v>
      </c>
      <c r="D5198">
        <v>0</v>
      </c>
      <c r="E5198">
        <v>0</v>
      </c>
      <c r="F5198">
        <v>336</v>
      </c>
    </row>
    <row r="5199" spans="1:6">
      <c r="A5199" t="s">
        <v>255</v>
      </c>
      <c r="B5199">
        <v>1</v>
      </c>
      <c r="C5199">
        <v>866</v>
      </c>
      <c r="D5199">
        <v>0</v>
      </c>
      <c r="E5199">
        <v>0</v>
      </c>
      <c r="F5199">
        <v>1171</v>
      </c>
    </row>
    <row r="5200" spans="1:6">
      <c r="A5200" t="s">
        <v>5867</v>
      </c>
      <c r="B5200">
        <v>1</v>
      </c>
      <c r="C5200">
        <v>1697</v>
      </c>
      <c r="D5200">
        <v>0</v>
      </c>
      <c r="E5200">
        <v>0</v>
      </c>
      <c r="F5200">
        <v>2297</v>
      </c>
    </row>
    <row r="5201" spans="1:6">
      <c r="A5201" t="s">
        <v>3828</v>
      </c>
      <c r="B5201">
        <v>1</v>
      </c>
      <c r="C5201">
        <v>28</v>
      </c>
      <c r="D5201">
        <v>0</v>
      </c>
      <c r="E5201">
        <v>0</v>
      </c>
      <c r="F5201">
        <v>34</v>
      </c>
    </row>
    <row r="5202" spans="1:6">
      <c r="A5202" t="s">
        <v>2584</v>
      </c>
      <c r="B5202">
        <v>1</v>
      </c>
      <c r="C5202">
        <v>25</v>
      </c>
      <c r="D5202">
        <v>0</v>
      </c>
      <c r="E5202">
        <v>0</v>
      </c>
      <c r="F5202">
        <v>28</v>
      </c>
    </row>
    <row r="5203" spans="1:6">
      <c r="A5203" t="s">
        <v>4917</v>
      </c>
      <c r="B5203">
        <v>1</v>
      </c>
      <c r="C5203">
        <v>34</v>
      </c>
      <c r="D5203">
        <v>0</v>
      </c>
      <c r="E5203">
        <v>0</v>
      </c>
      <c r="F5203">
        <v>42</v>
      </c>
    </row>
    <row r="5204" spans="1:6">
      <c r="A5204" t="s">
        <v>1894</v>
      </c>
      <c r="B5204">
        <v>1</v>
      </c>
      <c r="C5204">
        <v>79</v>
      </c>
      <c r="D5204">
        <v>0</v>
      </c>
      <c r="E5204">
        <v>0</v>
      </c>
      <c r="F5204">
        <v>124</v>
      </c>
    </row>
    <row r="5205" spans="1:6">
      <c r="A5205" t="s">
        <v>6074</v>
      </c>
      <c r="B5205">
        <v>1</v>
      </c>
      <c r="C5205">
        <v>288</v>
      </c>
      <c r="D5205">
        <v>0</v>
      </c>
      <c r="E5205">
        <v>0</v>
      </c>
      <c r="F5205">
        <v>381</v>
      </c>
    </row>
    <row r="5206" spans="1:6">
      <c r="A5206" t="s">
        <v>654</v>
      </c>
      <c r="B5206">
        <v>1</v>
      </c>
      <c r="C5206">
        <v>1144</v>
      </c>
      <c r="D5206">
        <v>0</v>
      </c>
      <c r="E5206">
        <v>0</v>
      </c>
      <c r="F5206">
        <v>1826</v>
      </c>
    </row>
    <row r="5207" spans="1:6">
      <c r="A5207" t="s">
        <v>3575</v>
      </c>
      <c r="B5207">
        <v>1</v>
      </c>
      <c r="C5207">
        <v>468</v>
      </c>
      <c r="D5207">
        <v>0</v>
      </c>
      <c r="E5207">
        <v>0</v>
      </c>
      <c r="F5207">
        <v>744</v>
      </c>
    </row>
    <row r="5208" spans="1:6">
      <c r="A5208" t="s">
        <v>5025</v>
      </c>
      <c r="B5208">
        <v>1</v>
      </c>
      <c r="C5208">
        <v>1709</v>
      </c>
      <c r="D5208">
        <v>0</v>
      </c>
      <c r="E5208">
        <v>0</v>
      </c>
      <c r="F5208">
        <v>2231</v>
      </c>
    </row>
    <row r="5209" spans="1:6">
      <c r="A5209" t="s">
        <v>3830</v>
      </c>
      <c r="B5209">
        <v>1</v>
      </c>
      <c r="C5209">
        <v>55</v>
      </c>
      <c r="D5209">
        <v>0</v>
      </c>
      <c r="E5209">
        <v>0</v>
      </c>
      <c r="F5209">
        <v>65</v>
      </c>
    </row>
    <row r="5210" spans="1:6">
      <c r="A5210" t="s">
        <v>4189</v>
      </c>
      <c r="B5210">
        <v>1</v>
      </c>
      <c r="C5210">
        <v>1028</v>
      </c>
      <c r="D5210">
        <v>0</v>
      </c>
      <c r="E5210">
        <v>0</v>
      </c>
      <c r="F5210">
        <v>2006</v>
      </c>
    </row>
    <row r="5211" spans="1:6">
      <c r="A5211" t="s">
        <v>6139</v>
      </c>
      <c r="B5211">
        <v>1</v>
      </c>
      <c r="C5211">
        <v>1493</v>
      </c>
      <c r="D5211">
        <v>0</v>
      </c>
      <c r="E5211">
        <v>0</v>
      </c>
      <c r="F5211">
        <v>2087</v>
      </c>
    </row>
    <row r="5212" spans="1:6">
      <c r="A5212" t="s">
        <v>3194</v>
      </c>
      <c r="B5212">
        <v>2</v>
      </c>
      <c r="C5212">
        <v>1284</v>
      </c>
      <c r="D5212">
        <v>0</v>
      </c>
      <c r="E5212">
        <v>0</v>
      </c>
      <c r="F5212">
        <v>1767</v>
      </c>
    </row>
    <row r="5213" spans="1:6">
      <c r="A5213" t="s">
        <v>4443</v>
      </c>
      <c r="B5213">
        <v>2</v>
      </c>
      <c r="C5213">
        <v>758</v>
      </c>
      <c r="D5213">
        <v>0</v>
      </c>
      <c r="E5213">
        <v>0</v>
      </c>
      <c r="F5213">
        <v>1046</v>
      </c>
    </row>
    <row r="5214" spans="1:6">
      <c r="A5214" t="s">
        <v>2854</v>
      </c>
      <c r="B5214">
        <v>1</v>
      </c>
      <c r="C5214">
        <v>92</v>
      </c>
      <c r="D5214">
        <v>0</v>
      </c>
      <c r="E5214">
        <v>0</v>
      </c>
      <c r="F5214">
        <v>208</v>
      </c>
    </row>
    <row r="5215" spans="1:6">
      <c r="A5215" t="s">
        <v>2652</v>
      </c>
      <c r="B5215">
        <v>1</v>
      </c>
      <c r="C5215">
        <v>33</v>
      </c>
      <c r="D5215">
        <v>0</v>
      </c>
      <c r="E5215">
        <v>0</v>
      </c>
      <c r="F5215">
        <v>43</v>
      </c>
    </row>
    <row r="5216" spans="1:6">
      <c r="A5216" t="s">
        <v>2093</v>
      </c>
      <c r="B5216">
        <v>1</v>
      </c>
      <c r="C5216">
        <v>119</v>
      </c>
      <c r="D5216">
        <v>0</v>
      </c>
      <c r="E5216">
        <v>0</v>
      </c>
      <c r="F5216">
        <v>183</v>
      </c>
    </row>
    <row r="5217" spans="1:6">
      <c r="A5217" t="s">
        <v>1741</v>
      </c>
      <c r="B5217">
        <v>1</v>
      </c>
      <c r="C5217">
        <v>1</v>
      </c>
      <c r="D5217">
        <v>0</v>
      </c>
      <c r="E5217">
        <v>0</v>
      </c>
      <c r="F5217">
        <v>1</v>
      </c>
    </row>
    <row r="5218" spans="1:6">
      <c r="A5218" t="s">
        <v>648</v>
      </c>
      <c r="B5218">
        <v>1</v>
      </c>
      <c r="C5218">
        <v>21</v>
      </c>
      <c r="D5218">
        <v>0</v>
      </c>
      <c r="E5218">
        <v>0</v>
      </c>
      <c r="F5218">
        <v>68</v>
      </c>
    </row>
    <row r="5219" spans="1:6">
      <c r="A5219" t="s">
        <v>2316</v>
      </c>
      <c r="B5219">
        <v>1</v>
      </c>
      <c r="C5219">
        <v>43</v>
      </c>
      <c r="D5219">
        <v>0</v>
      </c>
      <c r="E5219">
        <v>0</v>
      </c>
      <c r="F5219">
        <v>60</v>
      </c>
    </row>
    <row r="5220" spans="1:6">
      <c r="A5220" t="s">
        <v>5873</v>
      </c>
      <c r="B5220">
        <v>1</v>
      </c>
      <c r="C5220">
        <v>51</v>
      </c>
      <c r="D5220">
        <v>0</v>
      </c>
      <c r="E5220">
        <v>0</v>
      </c>
      <c r="F5220">
        <v>73</v>
      </c>
    </row>
    <row r="5221" spans="1:6">
      <c r="A5221" t="s">
        <v>1978</v>
      </c>
      <c r="B5221">
        <v>1</v>
      </c>
      <c r="C5221">
        <v>60</v>
      </c>
      <c r="D5221">
        <v>0</v>
      </c>
      <c r="E5221">
        <v>0</v>
      </c>
      <c r="F5221">
        <v>124</v>
      </c>
    </row>
    <row r="5222" spans="1:6">
      <c r="A5222" t="s">
        <v>3638</v>
      </c>
      <c r="B5222">
        <v>1</v>
      </c>
      <c r="C5222">
        <v>43</v>
      </c>
      <c r="D5222">
        <v>0</v>
      </c>
      <c r="E5222">
        <v>0</v>
      </c>
      <c r="F5222">
        <v>59</v>
      </c>
    </row>
    <row r="5223" spans="1:6">
      <c r="A5223" t="s">
        <v>6078</v>
      </c>
      <c r="B5223">
        <v>2</v>
      </c>
      <c r="C5223">
        <v>1195</v>
      </c>
      <c r="D5223">
        <v>0</v>
      </c>
      <c r="E5223">
        <v>0</v>
      </c>
      <c r="F5223">
        <v>2265</v>
      </c>
    </row>
    <row r="5224" spans="1:6">
      <c r="A5224" t="s">
        <v>4726</v>
      </c>
      <c r="B5224">
        <v>1</v>
      </c>
      <c r="C5224">
        <v>7</v>
      </c>
      <c r="D5224">
        <v>0</v>
      </c>
      <c r="E5224">
        <v>0</v>
      </c>
      <c r="F5224">
        <v>132</v>
      </c>
    </row>
    <row r="5225" spans="1:6">
      <c r="A5225" t="s">
        <v>6072</v>
      </c>
      <c r="B5225">
        <v>1</v>
      </c>
      <c r="C5225">
        <v>420</v>
      </c>
      <c r="D5225">
        <v>0</v>
      </c>
      <c r="E5225">
        <v>0</v>
      </c>
      <c r="F5225">
        <v>796</v>
      </c>
    </row>
    <row r="5226" spans="1:6">
      <c r="A5226" t="s">
        <v>3224</v>
      </c>
      <c r="B5226">
        <v>1</v>
      </c>
      <c r="C5226">
        <v>145</v>
      </c>
      <c r="D5226">
        <v>0</v>
      </c>
      <c r="E5226">
        <v>0</v>
      </c>
      <c r="F5226">
        <v>185</v>
      </c>
    </row>
    <row r="5227" spans="1:6">
      <c r="A5227" t="s">
        <v>2288</v>
      </c>
      <c r="B5227">
        <v>1</v>
      </c>
      <c r="C5227">
        <v>84</v>
      </c>
      <c r="D5227">
        <v>0</v>
      </c>
      <c r="E5227">
        <v>0</v>
      </c>
      <c r="F5227">
        <v>102</v>
      </c>
    </row>
    <row r="5228" spans="1:6">
      <c r="A5228" t="s">
        <v>1440</v>
      </c>
      <c r="B5228">
        <v>1</v>
      </c>
      <c r="C5228">
        <v>172</v>
      </c>
      <c r="D5228">
        <v>0</v>
      </c>
      <c r="E5228">
        <v>0</v>
      </c>
      <c r="F5228">
        <v>221</v>
      </c>
    </row>
    <row r="5229" spans="1:6">
      <c r="A5229" t="s">
        <v>1005</v>
      </c>
      <c r="B5229">
        <v>1</v>
      </c>
      <c r="C5229">
        <v>54</v>
      </c>
      <c r="D5229">
        <v>0</v>
      </c>
      <c r="E5229">
        <v>0</v>
      </c>
      <c r="F5229">
        <v>1039</v>
      </c>
    </row>
    <row r="5230" spans="1:6">
      <c r="A5230" t="s">
        <v>1544</v>
      </c>
      <c r="B5230">
        <v>1</v>
      </c>
      <c r="C5230">
        <v>1020</v>
      </c>
      <c r="D5230">
        <v>0</v>
      </c>
      <c r="E5230">
        <v>0</v>
      </c>
      <c r="F5230">
        <v>2143</v>
      </c>
    </row>
    <row r="5231" spans="1:6">
      <c r="A5231" t="s">
        <v>1464</v>
      </c>
      <c r="B5231">
        <v>1</v>
      </c>
      <c r="C5231">
        <v>175</v>
      </c>
      <c r="D5231">
        <v>0</v>
      </c>
      <c r="E5231">
        <v>0</v>
      </c>
      <c r="F5231">
        <v>243</v>
      </c>
    </row>
    <row r="5232" spans="1:6">
      <c r="A5232" t="s">
        <v>3185</v>
      </c>
      <c r="B5232">
        <v>1</v>
      </c>
      <c r="C5232">
        <v>351</v>
      </c>
      <c r="D5232">
        <v>0</v>
      </c>
      <c r="E5232">
        <v>0</v>
      </c>
      <c r="F5232">
        <v>458</v>
      </c>
    </row>
    <row r="5233" spans="1:6">
      <c r="A5233" t="s">
        <v>1649</v>
      </c>
      <c r="B5233">
        <v>1</v>
      </c>
      <c r="C5233">
        <v>892</v>
      </c>
      <c r="D5233">
        <v>0</v>
      </c>
      <c r="E5233">
        <v>0</v>
      </c>
      <c r="F5233">
        <v>1247</v>
      </c>
    </row>
    <row r="5234" spans="1:6">
      <c r="A5234" t="s">
        <v>4082</v>
      </c>
      <c r="B5234">
        <v>1</v>
      </c>
      <c r="C5234">
        <v>26</v>
      </c>
      <c r="D5234">
        <v>0</v>
      </c>
      <c r="E5234">
        <v>0</v>
      </c>
      <c r="F5234">
        <v>33</v>
      </c>
    </row>
    <row r="5235" spans="1:6">
      <c r="A5235" t="s">
        <v>1047</v>
      </c>
      <c r="B5235">
        <v>1</v>
      </c>
      <c r="C5235">
        <v>1803</v>
      </c>
      <c r="D5235">
        <v>0</v>
      </c>
      <c r="E5235">
        <v>0</v>
      </c>
      <c r="F5235">
        <v>2466</v>
      </c>
    </row>
    <row r="5236" spans="1:6">
      <c r="A5236" t="s">
        <v>2216</v>
      </c>
      <c r="B5236">
        <v>1</v>
      </c>
      <c r="C5236">
        <v>68</v>
      </c>
      <c r="D5236">
        <v>0</v>
      </c>
      <c r="E5236">
        <v>0</v>
      </c>
      <c r="F5236">
        <v>951</v>
      </c>
    </row>
    <row r="5237" spans="1:6">
      <c r="A5237" t="s">
        <v>5070</v>
      </c>
      <c r="B5237">
        <v>1</v>
      </c>
      <c r="C5237">
        <v>1091</v>
      </c>
      <c r="D5237">
        <v>0</v>
      </c>
      <c r="E5237">
        <v>0</v>
      </c>
      <c r="F5237">
        <v>1458</v>
      </c>
    </row>
    <row r="5238" spans="1:6">
      <c r="A5238" t="s">
        <v>1553</v>
      </c>
      <c r="B5238">
        <v>1</v>
      </c>
      <c r="C5238">
        <v>192</v>
      </c>
      <c r="D5238">
        <v>0</v>
      </c>
      <c r="E5238">
        <v>0</v>
      </c>
      <c r="F5238">
        <v>258</v>
      </c>
    </row>
    <row r="5239" spans="1:6">
      <c r="A5239" t="s">
        <v>6104</v>
      </c>
      <c r="B5239">
        <v>1</v>
      </c>
      <c r="C5239">
        <v>37</v>
      </c>
      <c r="D5239">
        <v>0</v>
      </c>
      <c r="E5239">
        <v>0</v>
      </c>
      <c r="F5239">
        <v>51</v>
      </c>
    </row>
    <row r="5240" spans="1:6">
      <c r="A5240" t="s">
        <v>4233</v>
      </c>
      <c r="B5240">
        <v>1</v>
      </c>
      <c r="C5240">
        <v>1203</v>
      </c>
      <c r="D5240">
        <v>0</v>
      </c>
      <c r="E5240">
        <v>0</v>
      </c>
      <c r="F5240">
        <v>1681</v>
      </c>
    </row>
    <row r="5241" spans="1:6">
      <c r="A5241" t="s">
        <v>3167</v>
      </c>
      <c r="B5241">
        <v>1</v>
      </c>
      <c r="C5241">
        <v>273</v>
      </c>
      <c r="D5241">
        <v>0</v>
      </c>
      <c r="E5241">
        <v>0</v>
      </c>
      <c r="F5241">
        <v>350</v>
      </c>
    </row>
    <row r="5242" spans="1:6">
      <c r="A5242" t="s">
        <v>2083</v>
      </c>
      <c r="B5242">
        <v>1</v>
      </c>
      <c r="C5242">
        <v>1160</v>
      </c>
      <c r="D5242">
        <v>0</v>
      </c>
      <c r="E5242">
        <v>0</v>
      </c>
      <c r="F5242">
        <v>2634</v>
      </c>
    </row>
    <row r="5243" spans="1:6">
      <c r="A5243" t="s">
        <v>1082</v>
      </c>
      <c r="B5243">
        <v>1</v>
      </c>
      <c r="C5243">
        <v>779</v>
      </c>
      <c r="D5243">
        <v>0</v>
      </c>
      <c r="E5243">
        <v>0</v>
      </c>
      <c r="F5243">
        <v>1231</v>
      </c>
    </row>
    <row r="5244" spans="1:6">
      <c r="A5244" t="s">
        <v>454</v>
      </c>
      <c r="B5244">
        <v>1</v>
      </c>
      <c r="C5244">
        <v>164</v>
      </c>
      <c r="D5244">
        <v>0</v>
      </c>
      <c r="E5244">
        <v>0</v>
      </c>
      <c r="F5244">
        <v>302</v>
      </c>
    </row>
    <row r="5245" spans="1:6">
      <c r="A5245" t="s">
        <v>4365</v>
      </c>
      <c r="B5245">
        <v>2</v>
      </c>
      <c r="C5245">
        <v>1554</v>
      </c>
      <c r="D5245">
        <v>0</v>
      </c>
      <c r="E5245">
        <v>0</v>
      </c>
      <c r="F5245">
        <v>2846</v>
      </c>
    </row>
    <row r="5246" spans="1:6">
      <c r="A5246" t="s">
        <v>3151</v>
      </c>
      <c r="B5246">
        <v>1</v>
      </c>
      <c r="C5246">
        <v>1246</v>
      </c>
      <c r="D5246">
        <v>0</v>
      </c>
      <c r="E5246">
        <v>0</v>
      </c>
      <c r="F5246">
        <v>1693</v>
      </c>
    </row>
    <row r="5247" spans="1:6">
      <c r="A5247" t="s">
        <v>3075</v>
      </c>
      <c r="B5247">
        <v>1</v>
      </c>
      <c r="C5247">
        <v>584</v>
      </c>
      <c r="D5247">
        <v>0</v>
      </c>
      <c r="E5247">
        <v>0</v>
      </c>
      <c r="F5247">
        <v>782</v>
      </c>
    </row>
    <row r="5248" spans="1:6">
      <c r="A5248" t="s">
        <v>5617</v>
      </c>
      <c r="B5248">
        <v>1</v>
      </c>
      <c r="C5248">
        <v>855</v>
      </c>
      <c r="D5248">
        <v>0</v>
      </c>
      <c r="E5248">
        <v>0</v>
      </c>
      <c r="F5248">
        <v>1273</v>
      </c>
    </row>
    <row r="5249" spans="1:6">
      <c r="A5249" t="s">
        <v>5865</v>
      </c>
      <c r="B5249">
        <v>1</v>
      </c>
      <c r="C5249">
        <v>2689</v>
      </c>
      <c r="D5249">
        <v>0</v>
      </c>
      <c r="E5249">
        <v>0</v>
      </c>
      <c r="F5249">
        <v>3757</v>
      </c>
    </row>
    <row r="5250" spans="1:6">
      <c r="A5250" t="s">
        <v>3560</v>
      </c>
      <c r="B5250">
        <v>2</v>
      </c>
      <c r="C5250">
        <v>1280</v>
      </c>
      <c r="D5250">
        <v>0</v>
      </c>
      <c r="E5250">
        <v>0</v>
      </c>
      <c r="F5250">
        <v>2220</v>
      </c>
    </row>
    <row r="5251" spans="1:6">
      <c r="A5251" t="s">
        <v>321</v>
      </c>
      <c r="B5251">
        <v>1</v>
      </c>
      <c r="C5251">
        <v>1677</v>
      </c>
      <c r="D5251">
        <v>0</v>
      </c>
      <c r="E5251">
        <v>0</v>
      </c>
      <c r="F5251">
        <v>3378</v>
      </c>
    </row>
    <row r="5252" spans="1:6">
      <c r="A5252" t="s">
        <v>6149</v>
      </c>
      <c r="B5252">
        <v>1</v>
      </c>
      <c r="C5252">
        <v>712</v>
      </c>
      <c r="D5252">
        <v>0</v>
      </c>
      <c r="E5252">
        <v>0</v>
      </c>
      <c r="F5252">
        <v>987</v>
      </c>
    </row>
    <row r="5253" spans="1:6">
      <c r="A5253" t="s">
        <v>4974</v>
      </c>
      <c r="B5253">
        <v>1</v>
      </c>
      <c r="C5253">
        <v>1450</v>
      </c>
      <c r="D5253">
        <v>0</v>
      </c>
      <c r="E5253">
        <v>0</v>
      </c>
      <c r="F5253">
        <v>3069</v>
      </c>
    </row>
    <row r="5254" spans="1:6">
      <c r="A5254" t="s">
        <v>973</v>
      </c>
      <c r="B5254">
        <v>1</v>
      </c>
      <c r="C5254">
        <v>784</v>
      </c>
      <c r="D5254">
        <v>0</v>
      </c>
      <c r="E5254">
        <v>0</v>
      </c>
      <c r="F5254">
        <v>1057</v>
      </c>
    </row>
    <row r="5255" spans="1:6">
      <c r="A5255" t="s">
        <v>4956</v>
      </c>
      <c r="B5255">
        <v>1</v>
      </c>
      <c r="C5255">
        <v>5219</v>
      </c>
      <c r="D5255">
        <v>0</v>
      </c>
      <c r="E5255">
        <v>0</v>
      </c>
      <c r="F5255">
        <v>8467</v>
      </c>
    </row>
    <row r="5256" spans="1:6">
      <c r="A5256" t="s">
        <v>3042</v>
      </c>
      <c r="B5256">
        <v>1</v>
      </c>
      <c r="C5256">
        <v>749</v>
      </c>
      <c r="D5256">
        <v>0</v>
      </c>
      <c r="E5256">
        <v>0</v>
      </c>
      <c r="F5256">
        <v>1284</v>
      </c>
    </row>
    <row r="5257" spans="1:6">
      <c r="A5257" t="s">
        <v>4094</v>
      </c>
      <c r="B5257">
        <v>1</v>
      </c>
      <c r="C5257">
        <v>1220</v>
      </c>
      <c r="D5257">
        <v>0</v>
      </c>
      <c r="E5257">
        <v>0</v>
      </c>
      <c r="F5257">
        <v>2499</v>
      </c>
    </row>
    <row r="5258" spans="1:6">
      <c r="A5258" t="s">
        <v>6046</v>
      </c>
      <c r="B5258">
        <v>1</v>
      </c>
      <c r="C5258">
        <v>2138</v>
      </c>
      <c r="D5258">
        <v>0</v>
      </c>
      <c r="E5258">
        <v>0</v>
      </c>
      <c r="F5258">
        <v>2794</v>
      </c>
    </row>
    <row r="5259" spans="1:6">
      <c r="A5259" t="s">
        <v>3538</v>
      </c>
      <c r="B5259">
        <v>1</v>
      </c>
      <c r="C5259">
        <v>973</v>
      </c>
      <c r="D5259">
        <v>0</v>
      </c>
      <c r="E5259">
        <v>0</v>
      </c>
      <c r="F5259">
        <v>1518</v>
      </c>
    </row>
    <row r="5260" spans="1:6">
      <c r="A5260" t="s">
        <v>2103</v>
      </c>
      <c r="B5260">
        <v>1</v>
      </c>
      <c r="C5260">
        <v>6827</v>
      </c>
      <c r="D5260">
        <v>0</v>
      </c>
      <c r="E5260">
        <v>0</v>
      </c>
      <c r="F5260">
        <v>9132</v>
      </c>
    </row>
    <row r="5261" spans="1:6">
      <c r="A5261" t="s">
        <v>5822</v>
      </c>
      <c r="B5261">
        <v>1</v>
      </c>
      <c r="C5261">
        <v>1368</v>
      </c>
      <c r="D5261">
        <v>0</v>
      </c>
      <c r="E5261">
        <v>0</v>
      </c>
      <c r="F5261">
        <v>2156</v>
      </c>
    </row>
    <row r="5262" spans="1:6">
      <c r="A5262" t="s">
        <v>5391</v>
      </c>
      <c r="B5262">
        <v>1</v>
      </c>
      <c r="C5262">
        <v>330</v>
      </c>
      <c r="D5262">
        <v>0</v>
      </c>
      <c r="E5262">
        <v>0</v>
      </c>
      <c r="F5262">
        <v>429</v>
      </c>
    </row>
    <row r="5263" spans="1:6">
      <c r="A5263" t="s">
        <v>2185</v>
      </c>
      <c r="B5263">
        <v>1</v>
      </c>
      <c r="C5263">
        <v>48</v>
      </c>
      <c r="D5263">
        <v>0</v>
      </c>
      <c r="E5263">
        <v>0</v>
      </c>
      <c r="F5263">
        <v>59</v>
      </c>
    </row>
    <row r="5264" spans="1:6">
      <c r="A5264" t="s">
        <v>4068</v>
      </c>
      <c r="B5264">
        <v>1</v>
      </c>
      <c r="C5264">
        <v>12</v>
      </c>
      <c r="D5264">
        <v>0</v>
      </c>
      <c r="E5264">
        <v>0</v>
      </c>
      <c r="F5264">
        <v>27</v>
      </c>
    </row>
    <row r="5265" spans="1:6">
      <c r="A5265" t="s">
        <v>4728</v>
      </c>
      <c r="B5265">
        <v>2</v>
      </c>
      <c r="C5265">
        <v>65</v>
      </c>
      <c r="D5265">
        <v>0</v>
      </c>
      <c r="E5265">
        <v>0</v>
      </c>
      <c r="F5265">
        <v>85</v>
      </c>
    </row>
    <row r="5266" spans="1:6">
      <c r="A5266" t="s">
        <v>519</v>
      </c>
      <c r="B5266">
        <v>1</v>
      </c>
      <c r="C5266">
        <v>44</v>
      </c>
      <c r="D5266">
        <v>0</v>
      </c>
      <c r="E5266">
        <v>0</v>
      </c>
      <c r="F5266">
        <v>65</v>
      </c>
    </row>
    <row r="5267" spans="1:6">
      <c r="A5267" t="s">
        <v>4240</v>
      </c>
      <c r="B5267">
        <v>1</v>
      </c>
      <c r="C5267">
        <v>88</v>
      </c>
      <c r="D5267">
        <v>0</v>
      </c>
      <c r="E5267">
        <v>0</v>
      </c>
      <c r="F5267">
        <v>110</v>
      </c>
    </row>
    <row r="5268" spans="1:6">
      <c r="A5268" t="s">
        <v>6048</v>
      </c>
      <c r="B5268">
        <v>1</v>
      </c>
      <c r="C5268">
        <v>5735</v>
      </c>
      <c r="D5268">
        <v>0</v>
      </c>
      <c r="E5268">
        <v>0</v>
      </c>
      <c r="F5268">
        <v>7803</v>
      </c>
    </row>
    <row r="5269" spans="1:6">
      <c r="A5269" t="s">
        <v>3817</v>
      </c>
      <c r="B5269">
        <v>1</v>
      </c>
      <c r="C5269">
        <v>21</v>
      </c>
      <c r="D5269">
        <v>0</v>
      </c>
      <c r="E5269">
        <v>0</v>
      </c>
      <c r="F5269">
        <v>28</v>
      </c>
    </row>
    <row r="5270" spans="1:6">
      <c r="A5270" t="s">
        <v>630</v>
      </c>
      <c r="B5270">
        <v>1</v>
      </c>
      <c r="C5270">
        <v>925</v>
      </c>
      <c r="D5270">
        <v>0</v>
      </c>
      <c r="E5270">
        <v>0</v>
      </c>
      <c r="F5270">
        <v>1519</v>
      </c>
    </row>
    <row r="5271" spans="1:6">
      <c r="A5271" t="s">
        <v>1555</v>
      </c>
      <c r="B5271">
        <v>1</v>
      </c>
      <c r="C5271">
        <v>822</v>
      </c>
      <c r="D5271">
        <v>0</v>
      </c>
      <c r="E5271">
        <v>0</v>
      </c>
      <c r="F5271">
        <v>1111</v>
      </c>
    </row>
    <row r="5272" spans="1:6">
      <c r="A5272" t="s">
        <v>1359</v>
      </c>
      <c r="B5272">
        <v>1</v>
      </c>
      <c r="C5272">
        <v>87</v>
      </c>
      <c r="D5272">
        <v>0</v>
      </c>
      <c r="E5272">
        <v>0</v>
      </c>
      <c r="F5272">
        <v>161</v>
      </c>
    </row>
    <row r="5273" spans="1:6">
      <c r="A5273" t="s">
        <v>559</v>
      </c>
      <c r="B5273">
        <v>1</v>
      </c>
      <c r="C5273">
        <v>428</v>
      </c>
      <c r="D5273">
        <v>0</v>
      </c>
      <c r="E5273">
        <v>0</v>
      </c>
      <c r="F5273">
        <v>2073</v>
      </c>
    </row>
    <row r="5274" spans="1:6">
      <c r="A5274" t="s">
        <v>428</v>
      </c>
      <c r="B5274">
        <v>1</v>
      </c>
      <c r="C5274">
        <v>136</v>
      </c>
      <c r="D5274">
        <v>0</v>
      </c>
      <c r="E5274">
        <v>0</v>
      </c>
      <c r="F5274">
        <v>171</v>
      </c>
    </row>
    <row r="5275" spans="1:6">
      <c r="A5275" t="s">
        <v>351</v>
      </c>
      <c r="B5275">
        <v>1</v>
      </c>
      <c r="C5275">
        <v>32</v>
      </c>
      <c r="D5275">
        <v>0</v>
      </c>
      <c r="E5275">
        <v>0</v>
      </c>
      <c r="F5275">
        <v>34</v>
      </c>
    </row>
    <row r="5276" spans="1:6">
      <c r="A5276" t="s">
        <v>4603</v>
      </c>
      <c r="B5276">
        <v>1</v>
      </c>
      <c r="C5276">
        <v>107</v>
      </c>
      <c r="D5276">
        <v>0</v>
      </c>
      <c r="E5276">
        <v>0</v>
      </c>
      <c r="F5276">
        <v>168</v>
      </c>
    </row>
    <row r="5277" spans="1:6">
      <c r="A5277" t="s">
        <v>6090</v>
      </c>
      <c r="B5277">
        <v>1</v>
      </c>
      <c r="C5277">
        <v>2550</v>
      </c>
      <c r="D5277">
        <v>0</v>
      </c>
      <c r="E5277">
        <v>0</v>
      </c>
      <c r="F5277">
        <v>4729</v>
      </c>
    </row>
    <row r="5278" spans="1:6">
      <c r="A5278" t="s">
        <v>4751</v>
      </c>
      <c r="B5278">
        <v>1</v>
      </c>
      <c r="C5278">
        <v>53</v>
      </c>
      <c r="D5278">
        <v>0</v>
      </c>
      <c r="E5278">
        <v>0</v>
      </c>
      <c r="F5278">
        <v>68</v>
      </c>
    </row>
    <row r="5279" spans="1:6">
      <c r="A5279" t="s">
        <v>5514</v>
      </c>
      <c r="B5279">
        <v>1</v>
      </c>
      <c r="C5279">
        <v>780</v>
      </c>
      <c r="D5279">
        <v>0</v>
      </c>
      <c r="E5279">
        <v>0</v>
      </c>
      <c r="F5279">
        <v>1202</v>
      </c>
    </row>
    <row r="5280" spans="1:6">
      <c r="A5280" t="s">
        <v>1111</v>
      </c>
      <c r="B5280">
        <v>1</v>
      </c>
      <c r="C5280">
        <v>600</v>
      </c>
      <c r="D5280">
        <v>0</v>
      </c>
      <c r="E5280">
        <v>0</v>
      </c>
      <c r="F5280">
        <v>998</v>
      </c>
    </row>
    <row r="5281" spans="1:6">
      <c r="A5281" t="s">
        <v>1691</v>
      </c>
      <c r="B5281">
        <v>1</v>
      </c>
      <c r="C5281">
        <v>18</v>
      </c>
      <c r="D5281">
        <v>0</v>
      </c>
      <c r="E5281">
        <v>0</v>
      </c>
      <c r="F5281">
        <v>185</v>
      </c>
    </row>
    <row r="5282" spans="1:6">
      <c r="A5282" t="s">
        <v>801</v>
      </c>
      <c r="B5282">
        <v>1</v>
      </c>
      <c r="C5282">
        <v>5698</v>
      </c>
      <c r="D5282">
        <v>0</v>
      </c>
      <c r="E5282">
        <v>0</v>
      </c>
      <c r="F5282">
        <v>10830</v>
      </c>
    </row>
    <row r="5283" spans="1:6">
      <c r="A5283" t="s">
        <v>5252</v>
      </c>
      <c r="B5283">
        <v>1</v>
      </c>
      <c r="C5283">
        <v>51</v>
      </c>
      <c r="D5283">
        <v>0</v>
      </c>
      <c r="E5283">
        <v>0</v>
      </c>
      <c r="F5283">
        <v>63</v>
      </c>
    </row>
    <row r="5284" spans="1:6">
      <c r="A5284" t="s">
        <v>1716</v>
      </c>
      <c r="B5284">
        <v>2</v>
      </c>
      <c r="C5284">
        <v>1420</v>
      </c>
      <c r="D5284">
        <v>0</v>
      </c>
      <c r="E5284">
        <v>0</v>
      </c>
      <c r="F5284">
        <v>2280</v>
      </c>
    </row>
    <row r="5285" spans="1:6">
      <c r="A5285" t="s">
        <v>1341</v>
      </c>
      <c r="B5285">
        <v>1</v>
      </c>
      <c r="C5285">
        <v>81</v>
      </c>
      <c r="D5285">
        <v>0</v>
      </c>
      <c r="E5285">
        <v>0</v>
      </c>
      <c r="F5285">
        <v>149</v>
      </c>
    </row>
    <row r="5286" spans="1:6">
      <c r="A5286" t="s">
        <v>3514</v>
      </c>
      <c r="B5286">
        <v>1</v>
      </c>
      <c r="C5286">
        <v>460</v>
      </c>
      <c r="D5286">
        <v>0</v>
      </c>
      <c r="E5286">
        <v>0</v>
      </c>
      <c r="F5286">
        <v>659</v>
      </c>
    </row>
    <row r="5287" spans="1:6">
      <c r="A5287" t="s">
        <v>3596</v>
      </c>
      <c r="B5287">
        <v>1</v>
      </c>
      <c r="C5287">
        <v>128</v>
      </c>
      <c r="D5287">
        <v>0</v>
      </c>
      <c r="E5287">
        <v>0</v>
      </c>
      <c r="F5287">
        <v>798</v>
      </c>
    </row>
    <row r="5288" spans="1:6">
      <c r="A5288" t="s">
        <v>2346</v>
      </c>
      <c r="B5288">
        <v>1</v>
      </c>
      <c r="C5288">
        <v>239</v>
      </c>
      <c r="D5288">
        <v>0</v>
      </c>
      <c r="E5288">
        <v>0</v>
      </c>
      <c r="F5288">
        <v>321</v>
      </c>
    </row>
    <row r="5289" spans="1:6">
      <c r="A5289" t="s">
        <v>1656</v>
      </c>
      <c r="B5289">
        <v>1</v>
      </c>
      <c r="C5289">
        <v>21</v>
      </c>
      <c r="D5289">
        <v>0</v>
      </c>
      <c r="E5289">
        <v>0</v>
      </c>
      <c r="F5289">
        <v>38</v>
      </c>
    </row>
    <row r="5290" spans="1:6">
      <c r="A5290" t="s">
        <v>4016</v>
      </c>
      <c r="B5290">
        <v>1</v>
      </c>
      <c r="C5290">
        <v>6</v>
      </c>
      <c r="D5290">
        <v>0</v>
      </c>
      <c r="E5290">
        <v>0</v>
      </c>
      <c r="F5290">
        <v>17</v>
      </c>
    </row>
    <row r="5291" spans="1:6">
      <c r="A5291" t="s">
        <v>1947</v>
      </c>
      <c r="B5291">
        <v>1</v>
      </c>
      <c r="C5291">
        <v>215</v>
      </c>
      <c r="D5291">
        <v>0</v>
      </c>
      <c r="E5291">
        <v>0</v>
      </c>
      <c r="F5291">
        <v>496</v>
      </c>
    </row>
    <row r="5292" spans="1:6">
      <c r="A5292" t="s">
        <v>6300</v>
      </c>
      <c r="B5292">
        <v>1</v>
      </c>
      <c r="C5292">
        <v>279</v>
      </c>
      <c r="D5292">
        <v>0</v>
      </c>
      <c r="E5292">
        <v>0</v>
      </c>
      <c r="F5292">
        <v>388</v>
      </c>
    </row>
    <row r="5293" spans="1:6">
      <c r="A5293" t="s">
        <v>3845</v>
      </c>
      <c r="B5293">
        <v>1</v>
      </c>
      <c r="C5293">
        <v>651</v>
      </c>
      <c r="D5293">
        <v>0</v>
      </c>
      <c r="E5293">
        <v>0</v>
      </c>
      <c r="F5293">
        <v>968</v>
      </c>
    </row>
    <row r="5294" spans="1:6">
      <c r="A5294" t="s">
        <v>3906</v>
      </c>
      <c r="B5294">
        <v>1</v>
      </c>
      <c r="C5294">
        <v>699</v>
      </c>
      <c r="D5294">
        <v>0</v>
      </c>
      <c r="E5294">
        <v>0</v>
      </c>
      <c r="F5294">
        <v>1135</v>
      </c>
    </row>
    <row r="5295" spans="1:6">
      <c r="A5295" t="s">
        <v>2097</v>
      </c>
      <c r="B5295">
        <v>1</v>
      </c>
      <c r="C5295">
        <v>605</v>
      </c>
      <c r="D5295">
        <v>0</v>
      </c>
      <c r="E5295">
        <v>0</v>
      </c>
      <c r="F5295">
        <v>816</v>
      </c>
    </row>
    <row r="5296" spans="1:6">
      <c r="A5296" t="s">
        <v>2888</v>
      </c>
      <c r="B5296">
        <v>1</v>
      </c>
      <c r="C5296">
        <v>98</v>
      </c>
      <c r="D5296">
        <v>0</v>
      </c>
      <c r="E5296">
        <v>0</v>
      </c>
      <c r="F5296">
        <v>162</v>
      </c>
    </row>
    <row r="5297" spans="1:6">
      <c r="A5297" t="s">
        <v>4062</v>
      </c>
      <c r="B5297">
        <v>1</v>
      </c>
      <c r="C5297">
        <v>1545</v>
      </c>
      <c r="D5297">
        <v>0</v>
      </c>
      <c r="E5297">
        <v>0</v>
      </c>
      <c r="F5297">
        <v>2073</v>
      </c>
    </row>
    <row r="5298" spans="1:6">
      <c r="A5298" t="s">
        <v>3510</v>
      </c>
      <c r="B5298">
        <v>2</v>
      </c>
      <c r="C5298">
        <v>56</v>
      </c>
      <c r="D5298">
        <v>0</v>
      </c>
      <c r="E5298">
        <v>0</v>
      </c>
      <c r="F5298">
        <v>124</v>
      </c>
    </row>
    <row r="5299" spans="1:6">
      <c r="A5299" t="s">
        <v>4487</v>
      </c>
      <c r="B5299">
        <v>1</v>
      </c>
      <c r="C5299">
        <v>756</v>
      </c>
      <c r="D5299">
        <v>0</v>
      </c>
      <c r="E5299">
        <v>0</v>
      </c>
      <c r="F5299">
        <v>1115</v>
      </c>
    </row>
    <row r="5300" spans="1:6">
      <c r="A5300" t="s">
        <v>2336</v>
      </c>
      <c r="B5300">
        <v>1</v>
      </c>
      <c r="C5300">
        <v>1860</v>
      </c>
      <c r="D5300">
        <v>0</v>
      </c>
      <c r="E5300">
        <v>0</v>
      </c>
      <c r="F5300">
        <v>2861</v>
      </c>
    </row>
    <row r="5301" spans="1:6">
      <c r="A5301" t="s">
        <v>2241</v>
      </c>
      <c r="B5301">
        <v>1</v>
      </c>
      <c r="C5301">
        <v>2453</v>
      </c>
      <c r="D5301">
        <v>0</v>
      </c>
      <c r="E5301">
        <v>0</v>
      </c>
      <c r="F5301">
        <v>3343</v>
      </c>
    </row>
    <row r="5302" spans="1:6">
      <c r="A5302" t="s">
        <v>4747</v>
      </c>
      <c r="B5302">
        <v>1</v>
      </c>
      <c r="C5302">
        <v>896</v>
      </c>
      <c r="D5302">
        <v>0</v>
      </c>
      <c r="E5302">
        <v>0</v>
      </c>
      <c r="F5302">
        <v>1436</v>
      </c>
    </row>
    <row r="5303" spans="1:6">
      <c r="A5303" t="s">
        <v>2535</v>
      </c>
      <c r="B5303">
        <v>1</v>
      </c>
      <c r="C5303">
        <v>2444</v>
      </c>
      <c r="D5303">
        <v>0</v>
      </c>
      <c r="E5303">
        <v>0</v>
      </c>
      <c r="F5303">
        <v>3364</v>
      </c>
    </row>
    <row r="5304" spans="1:6">
      <c r="A5304" t="s">
        <v>419</v>
      </c>
      <c r="B5304">
        <v>1</v>
      </c>
      <c r="C5304">
        <v>3184</v>
      </c>
      <c r="D5304">
        <v>0</v>
      </c>
      <c r="E5304">
        <v>0</v>
      </c>
      <c r="F5304">
        <v>5120</v>
      </c>
    </row>
    <row r="5305" spans="1:6">
      <c r="A5305" t="s">
        <v>3285</v>
      </c>
      <c r="B5305">
        <v>1</v>
      </c>
      <c r="C5305">
        <v>193</v>
      </c>
      <c r="D5305">
        <v>0</v>
      </c>
      <c r="E5305">
        <v>0</v>
      </c>
      <c r="F5305">
        <v>259</v>
      </c>
    </row>
    <row r="5306" spans="1:6">
      <c r="A5306" t="s">
        <v>5900</v>
      </c>
      <c r="B5306">
        <v>1</v>
      </c>
      <c r="C5306">
        <v>10649</v>
      </c>
      <c r="D5306">
        <v>0</v>
      </c>
      <c r="E5306">
        <v>0</v>
      </c>
      <c r="F5306">
        <v>14595</v>
      </c>
    </row>
    <row r="5307" spans="1:6">
      <c r="A5307" t="s">
        <v>2163</v>
      </c>
      <c r="B5307">
        <v>1</v>
      </c>
      <c r="C5307">
        <v>3286</v>
      </c>
      <c r="D5307">
        <v>0</v>
      </c>
      <c r="E5307">
        <v>0</v>
      </c>
      <c r="F5307">
        <v>5678</v>
      </c>
    </row>
    <row r="5308" spans="1:6">
      <c r="A5308" t="s">
        <v>2737</v>
      </c>
      <c r="B5308">
        <v>3</v>
      </c>
      <c r="C5308">
        <v>6751</v>
      </c>
      <c r="D5308">
        <v>0</v>
      </c>
      <c r="E5308">
        <v>0</v>
      </c>
      <c r="F5308">
        <v>9110</v>
      </c>
    </row>
    <row r="5309" spans="1:6">
      <c r="A5309" t="s">
        <v>2300</v>
      </c>
      <c r="B5309">
        <v>1</v>
      </c>
      <c r="C5309">
        <v>84</v>
      </c>
      <c r="D5309">
        <v>0</v>
      </c>
      <c r="E5309">
        <v>0</v>
      </c>
      <c r="F5309">
        <v>107</v>
      </c>
    </row>
    <row r="5310" spans="1:6">
      <c r="A5310" t="s">
        <v>3252</v>
      </c>
      <c r="B5310">
        <v>1</v>
      </c>
      <c r="C5310">
        <v>1421</v>
      </c>
      <c r="D5310">
        <v>0</v>
      </c>
      <c r="E5310">
        <v>0</v>
      </c>
      <c r="F5310">
        <v>2700</v>
      </c>
    </row>
    <row r="5311" spans="1:6">
      <c r="A5311" t="s">
        <v>5481</v>
      </c>
      <c r="B5311">
        <v>1</v>
      </c>
      <c r="C5311">
        <v>3029</v>
      </c>
      <c r="D5311">
        <v>0</v>
      </c>
      <c r="E5311">
        <v>0</v>
      </c>
      <c r="F5311">
        <v>6217</v>
      </c>
    </row>
    <row r="5312" spans="1:6">
      <c r="A5312" t="s">
        <v>3865</v>
      </c>
      <c r="B5312">
        <v>1</v>
      </c>
      <c r="C5312">
        <v>3836</v>
      </c>
      <c r="D5312">
        <v>0</v>
      </c>
      <c r="E5312">
        <v>0</v>
      </c>
      <c r="F5312">
        <v>6662</v>
      </c>
    </row>
    <row r="5313" spans="1:6">
      <c r="A5313" t="s">
        <v>2788</v>
      </c>
      <c r="B5313">
        <v>1</v>
      </c>
      <c r="C5313">
        <v>4712</v>
      </c>
      <c r="D5313">
        <v>0</v>
      </c>
      <c r="E5313">
        <v>0</v>
      </c>
      <c r="F5313">
        <v>6537</v>
      </c>
    </row>
    <row r="5314" spans="1:6">
      <c r="A5314" t="s">
        <v>1062</v>
      </c>
      <c r="B5314">
        <v>1</v>
      </c>
      <c r="C5314">
        <v>2360</v>
      </c>
      <c r="D5314">
        <v>0</v>
      </c>
      <c r="E5314">
        <v>0</v>
      </c>
      <c r="F5314">
        <v>4225</v>
      </c>
    </row>
    <row r="5315" spans="1:6">
      <c r="A5315" t="s">
        <v>5447</v>
      </c>
      <c r="B5315">
        <v>2</v>
      </c>
      <c r="C5315">
        <v>1030</v>
      </c>
      <c r="D5315">
        <v>0</v>
      </c>
      <c r="E5315">
        <v>0</v>
      </c>
      <c r="F5315">
        <v>1808</v>
      </c>
    </row>
    <row r="5316" spans="1:6">
      <c r="A5316" t="s">
        <v>4165</v>
      </c>
      <c r="B5316">
        <v>1</v>
      </c>
      <c r="C5316">
        <v>80</v>
      </c>
      <c r="D5316">
        <v>0</v>
      </c>
      <c r="E5316">
        <v>0</v>
      </c>
      <c r="F5316">
        <v>99</v>
      </c>
    </row>
    <row r="5317" spans="1:6">
      <c r="A5317" t="s">
        <v>2669</v>
      </c>
      <c r="B5317">
        <v>1</v>
      </c>
      <c r="C5317">
        <v>2152</v>
      </c>
      <c r="D5317">
        <v>0</v>
      </c>
      <c r="E5317">
        <v>0</v>
      </c>
      <c r="F5317">
        <v>2963</v>
      </c>
    </row>
    <row r="5318" spans="1:6">
      <c r="A5318" t="s">
        <v>5987</v>
      </c>
      <c r="B5318">
        <v>1</v>
      </c>
      <c r="C5318">
        <v>2629</v>
      </c>
      <c r="D5318">
        <v>0</v>
      </c>
      <c r="E5318">
        <v>0</v>
      </c>
      <c r="F5318">
        <v>4990</v>
      </c>
    </row>
    <row r="5319" spans="1:6">
      <c r="A5319" t="s">
        <v>3598</v>
      </c>
      <c r="B5319">
        <v>1</v>
      </c>
      <c r="C5319">
        <v>14</v>
      </c>
      <c r="D5319">
        <v>0</v>
      </c>
      <c r="E5319">
        <v>0</v>
      </c>
      <c r="F5319">
        <v>16</v>
      </c>
    </row>
    <row r="5320" spans="1:6">
      <c r="A5320" t="s">
        <v>1001</v>
      </c>
      <c r="B5320">
        <v>1</v>
      </c>
      <c r="C5320">
        <v>23</v>
      </c>
      <c r="D5320">
        <v>0</v>
      </c>
      <c r="E5320">
        <v>0</v>
      </c>
      <c r="F5320">
        <v>28</v>
      </c>
    </row>
    <row r="5321" spans="1:6">
      <c r="A5321" t="s">
        <v>2407</v>
      </c>
      <c r="B5321">
        <v>1</v>
      </c>
      <c r="C5321">
        <v>35</v>
      </c>
      <c r="D5321">
        <v>0</v>
      </c>
      <c r="E5321">
        <v>0</v>
      </c>
      <c r="F5321">
        <v>46</v>
      </c>
    </row>
    <row r="5322" spans="1:6">
      <c r="A5322" t="s">
        <v>387</v>
      </c>
      <c r="B5322">
        <v>1</v>
      </c>
      <c r="C5322">
        <v>45</v>
      </c>
      <c r="D5322">
        <v>0</v>
      </c>
      <c r="E5322">
        <v>0</v>
      </c>
      <c r="F5322">
        <v>58</v>
      </c>
    </row>
    <row r="5323" spans="1:6">
      <c r="A5323" t="s">
        <v>2150</v>
      </c>
      <c r="B5323">
        <v>1</v>
      </c>
      <c r="C5323">
        <v>291</v>
      </c>
      <c r="D5323">
        <v>0</v>
      </c>
      <c r="E5323">
        <v>0</v>
      </c>
      <c r="F5323">
        <v>374</v>
      </c>
    </row>
    <row r="5324" spans="1:6">
      <c r="A5324" t="s">
        <v>2769</v>
      </c>
      <c r="B5324">
        <v>1</v>
      </c>
      <c r="C5324">
        <v>119</v>
      </c>
      <c r="D5324">
        <v>0</v>
      </c>
      <c r="E5324">
        <v>0</v>
      </c>
      <c r="F5324">
        <v>167</v>
      </c>
    </row>
    <row r="5325" spans="1:6">
      <c r="A5325" t="s">
        <v>3767</v>
      </c>
      <c r="B5325">
        <v>1</v>
      </c>
      <c r="C5325">
        <v>23</v>
      </c>
      <c r="D5325">
        <v>0</v>
      </c>
      <c r="E5325">
        <v>0</v>
      </c>
      <c r="F5325">
        <v>25</v>
      </c>
    </row>
    <row r="5326" spans="1:6">
      <c r="A5326" t="s">
        <v>1103</v>
      </c>
      <c r="B5326">
        <v>1</v>
      </c>
      <c r="C5326">
        <v>69</v>
      </c>
      <c r="D5326">
        <v>0</v>
      </c>
      <c r="E5326">
        <v>0</v>
      </c>
      <c r="F5326">
        <v>86</v>
      </c>
    </row>
    <row r="5327" spans="1:6">
      <c r="A5327" t="s">
        <v>1823</v>
      </c>
      <c r="B5327">
        <v>1</v>
      </c>
      <c r="C5327">
        <v>119</v>
      </c>
      <c r="D5327">
        <v>0</v>
      </c>
      <c r="E5327">
        <v>0</v>
      </c>
      <c r="F5327">
        <v>146</v>
      </c>
    </row>
    <row r="5328" spans="1:6">
      <c r="A5328" t="s">
        <v>2058</v>
      </c>
      <c r="B5328">
        <v>1</v>
      </c>
      <c r="C5328">
        <v>29</v>
      </c>
      <c r="D5328">
        <v>0</v>
      </c>
      <c r="E5328">
        <v>0</v>
      </c>
      <c r="F5328">
        <v>38</v>
      </c>
    </row>
    <row r="5329" spans="1:6">
      <c r="A5329" t="s">
        <v>786</v>
      </c>
      <c r="B5329">
        <v>1</v>
      </c>
      <c r="C5329">
        <v>18</v>
      </c>
      <c r="D5329">
        <v>0</v>
      </c>
      <c r="E5329">
        <v>0</v>
      </c>
      <c r="F5329">
        <v>26</v>
      </c>
    </row>
    <row r="5330" spans="1:6">
      <c r="A5330" t="s">
        <v>2186</v>
      </c>
      <c r="B5330">
        <v>1</v>
      </c>
      <c r="C5330">
        <v>23</v>
      </c>
      <c r="D5330">
        <v>0</v>
      </c>
      <c r="E5330">
        <v>0</v>
      </c>
      <c r="F5330">
        <v>33</v>
      </c>
    </row>
    <row r="5331" spans="1:6">
      <c r="A5331" t="s">
        <v>3922</v>
      </c>
      <c r="B5331">
        <v>1</v>
      </c>
      <c r="C5331">
        <v>21</v>
      </c>
      <c r="D5331">
        <v>0</v>
      </c>
      <c r="E5331">
        <v>0</v>
      </c>
      <c r="F5331">
        <v>28</v>
      </c>
    </row>
    <row r="5332" spans="1:6">
      <c r="A5332" t="s">
        <v>4043</v>
      </c>
      <c r="B5332">
        <v>1</v>
      </c>
      <c r="C5332">
        <v>95</v>
      </c>
      <c r="D5332">
        <v>0</v>
      </c>
      <c r="E5332">
        <v>0</v>
      </c>
      <c r="F5332">
        <v>116</v>
      </c>
    </row>
    <row r="5333" spans="1:6">
      <c r="A5333" t="s">
        <v>3240</v>
      </c>
      <c r="B5333">
        <v>1</v>
      </c>
      <c r="C5333">
        <v>824</v>
      </c>
      <c r="D5333">
        <v>0</v>
      </c>
      <c r="E5333">
        <v>0</v>
      </c>
      <c r="F5333">
        <v>1193</v>
      </c>
    </row>
    <row r="5334" spans="1:6">
      <c r="A5334" t="s">
        <v>5326</v>
      </c>
      <c r="B5334">
        <v>1</v>
      </c>
      <c r="C5334">
        <v>42</v>
      </c>
      <c r="D5334">
        <v>0</v>
      </c>
      <c r="E5334">
        <v>0</v>
      </c>
      <c r="F5334">
        <v>58</v>
      </c>
    </row>
    <row r="5335" spans="1:6">
      <c r="A5335" t="s">
        <v>2079</v>
      </c>
      <c r="B5335">
        <v>1</v>
      </c>
      <c r="C5335">
        <v>2497</v>
      </c>
      <c r="D5335">
        <v>0</v>
      </c>
      <c r="E5335">
        <v>0</v>
      </c>
      <c r="F5335">
        <v>3420</v>
      </c>
    </row>
    <row r="5336" spans="1:6">
      <c r="A5336" t="s">
        <v>4051</v>
      </c>
      <c r="B5336">
        <v>1</v>
      </c>
      <c r="C5336">
        <v>60</v>
      </c>
      <c r="D5336">
        <v>0</v>
      </c>
      <c r="E5336">
        <v>0</v>
      </c>
      <c r="F5336">
        <v>81</v>
      </c>
    </row>
    <row r="5337" spans="1:6">
      <c r="A5337" t="s">
        <v>5963</v>
      </c>
      <c r="B5337">
        <v>1</v>
      </c>
      <c r="C5337">
        <v>50</v>
      </c>
      <c r="D5337">
        <v>0</v>
      </c>
      <c r="E5337">
        <v>0</v>
      </c>
      <c r="F5337">
        <v>64</v>
      </c>
    </row>
    <row r="5338" spans="1:6">
      <c r="A5338" t="s">
        <v>778</v>
      </c>
      <c r="B5338">
        <v>1</v>
      </c>
      <c r="C5338">
        <v>74</v>
      </c>
      <c r="D5338">
        <v>0</v>
      </c>
      <c r="E5338">
        <v>0</v>
      </c>
      <c r="F5338">
        <v>87</v>
      </c>
    </row>
    <row r="5339" spans="1:6">
      <c r="A5339" t="s">
        <v>3705</v>
      </c>
      <c r="B5339">
        <v>1</v>
      </c>
      <c r="C5339">
        <v>1770</v>
      </c>
      <c r="D5339">
        <v>0</v>
      </c>
      <c r="E5339">
        <v>0</v>
      </c>
      <c r="F5339">
        <v>2429</v>
      </c>
    </row>
    <row r="5340" spans="1:6">
      <c r="A5340" t="s">
        <v>4204</v>
      </c>
      <c r="B5340">
        <v>1</v>
      </c>
      <c r="C5340">
        <v>192</v>
      </c>
      <c r="D5340">
        <v>0</v>
      </c>
      <c r="E5340">
        <v>0</v>
      </c>
      <c r="F5340">
        <v>244</v>
      </c>
    </row>
    <row r="5341" spans="1:6">
      <c r="A5341" t="s">
        <v>2180</v>
      </c>
      <c r="B5341">
        <v>1</v>
      </c>
      <c r="C5341">
        <v>166</v>
      </c>
      <c r="D5341">
        <v>0</v>
      </c>
      <c r="E5341">
        <v>0</v>
      </c>
      <c r="F5341">
        <v>213</v>
      </c>
    </row>
    <row r="5342" spans="1:6">
      <c r="A5342" t="s">
        <v>5524</v>
      </c>
      <c r="B5342">
        <v>1</v>
      </c>
      <c r="C5342">
        <v>21</v>
      </c>
      <c r="D5342">
        <v>0</v>
      </c>
      <c r="E5342">
        <v>0</v>
      </c>
      <c r="F5342">
        <v>26</v>
      </c>
    </row>
    <row r="5343" spans="1:6">
      <c r="A5343" t="s">
        <v>1386</v>
      </c>
      <c r="B5343">
        <v>1</v>
      </c>
      <c r="C5343">
        <v>219</v>
      </c>
      <c r="D5343">
        <v>0</v>
      </c>
      <c r="E5343">
        <v>0</v>
      </c>
      <c r="F5343">
        <v>272</v>
      </c>
    </row>
    <row r="5344" spans="1:6">
      <c r="A5344" t="s">
        <v>2487</v>
      </c>
      <c r="B5344">
        <v>1</v>
      </c>
      <c r="C5344">
        <v>319</v>
      </c>
      <c r="D5344">
        <v>0</v>
      </c>
      <c r="E5344">
        <v>0</v>
      </c>
      <c r="F5344">
        <v>393</v>
      </c>
    </row>
    <row r="5345" spans="1:6">
      <c r="A5345" t="s">
        <v>5362</v>
      </c>
      <c r="B5345">
        <v>1</v>
      </c>
      <c r="C5345">
        <v>854</v>
      </c>
      <c r="D5345">
        <v>0</v>
      </c>
      <c r="E5345">
        <v>0</v>
      </c>
      <c r="F5345">
        <v>1433</v>
      </c>
    </row>
    <row r="5346" spans="1:6">
      <c r="A5346" t="s">
        <v>4894</v>
      </c>
      <c r="B5346">
        <v>1</v>
      </c>
      <c r="C5346">
        <v>319</v>
      </c>
      <c r="D5346">
        <v>0</v>
      </c>
      <c r="E5346">
        <v>0</v>
      </c>
      <c r="F5346">
        <v>1571</v>
      </c>
    </row>
    <row r="5347" spans="1:6">
      <c r="A5347" t="s">
        <v>2570</v>
      </c>
      <c r="B5347">
        <v>1</v>
      </c>
      <c r="C5347">
        <v>56</v>
      </c>
      <c r="D5347">
        <v>0</v>
      </c>
      <c r="E5347">
        <v>0</v>
      </c>
      <c r="F5347">
        <v>92</v>
      </c>
    </row>
    <row r="5348" spans="1:6">
      <c r="A5348" t="s">
        <v>2867</v>
      </c>
      <c r="B5348">
        <v>1</v>
      </c>
      <c r="C5348">
        <v>131</v>
      </c>
      <c r="D5348">
        <v>0</v>
      </c>
      <c r="E5348">
        <v>0</v>
      </c>
      <c r="F5348">
        <v>198</v>
      </c>
    </row>
    <row r="5349" spans="1:6">
      <c r="A5349" t="s">
        <v>1224</v>
      </c>
      <c r="B5349">
        <v>1</v>
      </c>
      <c r="C5349">
        <v>436</v>
      </c>
      <c r="D5349">
        <v>0</v>
      </c>
      <c r="E5349">
        <v>0</v>
      </c>
      <c r="F5349">
        <v>705</v>
      </c>
    </row>
    <row r="5350" spans="1:6">
      <c r="A5350" t="s">
        <v>6079</v>
      </c>
      <c r="B5350">
        <v>1</v>
      </c>
      <c r="C5350">
        <v>464</v>
      </c>
      <c r="D5350">
        <v>0</v>
      </c>
      <c r="E5350">
        <v>0</v>
      </c>
      <c r="F5350">
        <v>857</v>
      </c>
    </row>
    <row r="5351" spans="1:6">
      <c r="A5351" t="s">
        <v>6161</v>
      </c>
      <c r="B5351">
        <v>1</v>
      </c>
      <c r="C5351">
        <v>45</v>
      </c>
      <c r="D5351">
        <v>0</v>
      </c>
      <c r="E5351">
        <v>0</v>
      </c>
      <c r="F5351">
        <v>56</v>
      </c>
    </row>
    <row r="5352" spans="1:6">
      <c r="A5352" t="s">
        <v>2206</v>
      </c>
      <c r="B5352">
        <v>1</v>
      </c>
      <c r="C5352">
        <v>1100</v>
      </c>
      <c r="D5352">
        <v>0</v>
      </c>
      <c r="E5352">
        <v>0</v>
      </c>
      <c r="F5352">
        <v>2393</v>
      </c>
    </row>
    <row r="5353" spans="1:6">
      <c r="A5353" t="s">
        <v>1303</v>
      </c>
      <c r="B5353">
        <v>1</v>
      </c>
      <c r="C5353">
        <v>28</v>
      </c>
      <c r="D5353">
        <v>0</v>
      </c>
      <c r="E5353">
        <v>0</v>
      </c>
      <c r="F5353">
        <v>46</v>
      </c>
    </row>
    <row r="5354" spans="1:6">
      <c r="A5354" t="s">
        <v>5543</v>
      </c>
      <c r="B5354">
        <v>1</v>
      </c>
      <c r="C5354">
        <v>550</v>
      </c>
      <c r="D5354">
        <v>0</v>
      </c>
      <c r="E5354">
        <v>0</v>
      </c>
      <c r="F5354">
        <v>918</v>
      </c>
    </row>
    <row r="5355" spans="1:6">
      <c r="A5355" t="s">
        <v>3564</v>
      </c>
      <c r="B5355">
        <v>1</v>
      </c>
      <c r="C5355">
        <v>3325</v>
      </c>
      <c r="D5355">
        <v>0</v>
      </c>
      <c r="E5355">
        <v>0</v>
      </c>
      <c r="F5355">
        <v>4629</v>
      </c>
    </row>
    <row r="5356" spans="1:6">
      <c r="A5356" t="s">
        <v>4098</v>
      </c>
      <c r="B5356">
        <v>1</v>
      </c>
      <c r="C5356">
        <v>10584</v>
      </c>
      <c r="D5356">
        <v>0</v>
      </c>
      <c r="E5356">
        <v>0</v>
      </c>
      <c r="F5356">
        <v>15838</v>
      </c>
    </row>
    <row r="5357" spans="1:6">
      <c r="A5357" t="s">
        <v>5310</v>
      </c>
      <c r="B5357">
        <v>1</v>
      </c>
      <c r="C5357">
        <v>207</v>
      </c>
      <c r="D5357">
        <v>0</v>
      </c>
      <c r="E5357">
        <v>0</v>
      </c>
      <c r="F5357">
        <v>279</v>
      </c>
    </row>
    <row r="5358" spans="1:6">
      <c r="A5358" t="s">
        <v>4354</v>
      </c>
      <c r="B5358">
        <v>1</v>
      </c>
      <c r="C5358">
        <v>485</v>
      </c>
      <c r="D5358">
        <v>0</v>
      </c>
      <c r="E5358">
        <v>0</v>
      </c>
      <c r="F5358">
        <v>645</v>
      </c>
    </row>
    <row r="5359" spans="1:6">
      <c r="A5359" t="s">
        <v>5941</v>
      </c>
      <c r="B5359">
        <v>1</v>
      </c>
      <c r="C5359">
        <v>2</v>
      </c>
      <c r="D5359">
        <v>0</v>
      </c>
      <c r="E5359">
        <v>0</v>
      </c>
      <c r="F5359">
        <v>334</v>
      </c>
    </row>
    <row r="5360" spans="1:6">
      <c r="A5360" t="s">
        <v>4716</v>
      </c>
      <c r="B5360">
        <v>2</v>
      </c>
      <c r="C5360">
        <v>4576</v>
      </c>
      <c r="D5360">
        <v>0</v>
      </c>
      <c r="E5360">
        <v>0</v>
      </c>
      <c r="F5360">
        <v>7393</v>
      </c>
    </row>
    <row r="5361" spans="1:6">
      <c r="A5361" t="s">
        <v>1890</v>
      </c>
      <c r="B5361">
        <v>1</v>
      </c>
      <c r="C5361">
        <v>1329</v>
      </c>
      <c r="D5361">
        <v>0</v>
      </c>
      <c r="E5361">
        <v>0</v>
      </c>
      <c r="F5361">
        <v>1794</v>
      </c>
    </row>
    <row r="5362" spans="1:6">
      <c r="A5362" t="s">
        <v>3584</v>
      </c>
      <c r="B5362">
        <v>1</v>
      </c>
      <c r="C5362">
        <v>1791</v>
      </c>
      <c r="D5362">
        <v>0</v>
      </c>
      <c r="E5362">
        <v>0</v>
      </c>
      <c r="F5362">
        <v>3552</v>
      </c>
    </row>
    <row r="5363" spans="1:6">
      <c r="A5363" t="s">
        <v>1299</v>
      </c>
      <c r="B5363">
        <v>1</v>
      </c>
      <c r="C5363">
        <v>126</v>
      </c>
      <c r="D5363">
        <v>0</v>
      </c>
      <c r="E5363">
        <v>0</v>
      </c>
      <c r="F5363">
        <v>199</v>
      </c>
    </row>
    <row r="5364" spans="1:6">
      <c r="A5364" t="s">
        <v>1061</v>
      </c>
      <c r="B5364">
        <v>1</v>
      </c>
      <c r="C5364">
        <v>250</v>
      </c>
      <c r="D5364">
        <v>0</v>
      </c>
      <c r="E5364">
        <v>0</v>
      </c>
      <c r="F5364">
        <v>491</v>
      </c>
    </row>
    <row r="5365" spans="1:6">
      <c r="A5365" t="s">
        <v>2752</v>
      </c>
      <c r="B5365">
        <v>1</v>
      </c>
      <c r="C5365">
        <v>2609</v>
      </c>
      <c r="D5365">
        <v>0</v>
      </c>
      <c r="E5365">
        <v>0</v>
      </c>
      <c r="F5365">
        <v>3514</v>
      </c>
    </row>
    <row r="5366" spans="1:6">
      <c r="A5366" t="s">
        <v>6091</v>
      </c>
      <c r="B5366">
        <v>1</v>
      </c>
      <c r="C5366">
        <v>110</v>
      </c>
      <c r="D5366">
        <v>0</v>
      </c>
      <c r="E5366">
        <v>0</v>
      </c>
      <c r="F5366">
        <v>162</v>
      </c>
    </row>
    <row r="5367" spans="1:6">
      <c r="A5367" t="s">
        <v>374</v>
      </c>
      <c r="B5367">
        <v>1</v>
      </c>
      <c r="C5367">
        <v>75</v>
      </c>
      <c r="D5367">
        <v>0</v>
      </c>
      <c r="E5367">
        <v>0</v>
      </c>
      <c r="F5367">
        <v>100</v>
      </c>
    </row>
    <row r="5368" spans="1:6">
      <c r="A5368" t="s">
        <v>3347</v>
      </c>
      <c r="B5368">
        <v>1</v>
      </c>
      <c r="C5368">
        <v>2657</v>
      </c>
      <c r="D5368">
        <v>0</v>
      </c>
      <c r="E5368">
        <v>0</v>
      </c>
      <c r="F5368">
        <v>4465</v>
      </c>
    </row>
    <row r="5369" spans="1:6">
      <c r="A5369" t="s">
        <v>4795</v>
      </c>
      <c r="B5369">
        <v>1</v>
      </c>
      <c r="C5369">
        <v>9960</v>
      </c>
      <c r="D5369">
        <v>0</v>
      </c>
      <c r="E5369">
        <v>0</v>
      </c>
      <c r="F5369">
        <v>13547</v>
      </c>
    </row>
    <row r="5370" spans="1:6">
      <c r="A5370" t="s">
        <v>5740</v>
      </c>
      <c r="B5370">
        <v>1</v>
      </c>
      <c r="C5370">
        <v>235</v>
      </c>
      <c r="D5370">
        <v>0</v>
      </c>
      <c r="E5370">
        <v>0</v>
      </c>
      <c r="F5370">
        <v>295</v>
      </c>
    </row>
    <row r="5371" spans="1:6">
      <c r="A5371" t="s">
        <v>5300</v>
      </c>
      <c r="B5371">
        <v>1</v>
      </c>
      <c r="C5371">
        <v>60</v>
      </c>
      <c r="D5371">
        <v>0</v>
      </c>
      <c r="E5371">
        <v>0</v>
      </c>
      <c r="F5371">
        <v>148</v>
      </c>
    </row>
    <row r="5372" spans="1:6">
      <c r="A5372" t="s">
        <v>831</v>
      </c>
      <c r="B5372">
        <v>1</v>
      </c>
      <c r="C5372">
        <v>2067</v>
      </c>
      <c r="D5372">
        <v>0</v>
      </c>
      <c r="E5372">
        <v>0</v>
      </c>
      <c r="F5372">
        <v>4646</v>
      </c>
    </row>
    <row r="5373" spans="1:6">
      <c r="A5373" t="s">
        <v>1401</v>
      </c>
      <c r="B5373">
        <v>1</v>
      </c>
      <c r="C5373">
        <v>3576</v>
      </c>
      <c r="D5373">
        <v>0</v>
      </c>
      <c r="E5373">
        <v>0</v>
      </c>
      <c r="F5373">
        <v>6170</v>
      </c>
    </row>
    <row r="5374" spans="1:6">
      <c r="A5374" t="s">
        <v>4618</v>
      </c>
      <c r="B5374">
        <v>1</v>
      </c>
      <c r="C5374">
        <v>2955</v>
      </c>
      <c r="D5374">
        <v>0</v>
      </c>
      <c r="E5374">
        <v>0</v>
      </c>
      <c r="F5374">
        <v>4713</v>
      </c>
    </row>
    <row r="5375" spans="1:6">
      <c r="A5375" t="s">
        <v>4862</v>
      </c>
      <c r="B5375">
        <v>1</v>
      </c>
      <c r="C5375">
        <v>2459</v>
      </c>
      <c r="D5375">
        <v>0</v>
      </c>
      <c r="E5375">
        <v>0</v>
      </c>
      <c r="F5375">
        <v>3977</v>
      </c>
    </row>
    <row r="5376" spans="1:6">
      <c r="A5376" t="s">
        <v>4200</v>
      </c>
      <c r="B5376">
        <v>1</v>
      </c>
      <c r="C5376">
        <v>1972</v>
      </c>
      <c r="D5376">
        <v>0</v>
      </c>
      <c r="E5376">
        <v>0</v>
      </c>
      <c r="F5376">
        <v>2838</v>
      </c>
    </row>
    <row r="5377" spans="1:6">
      <c r="A5377" t="s">
        <v>4610</v>
      </c>
      <c r="B5377">
        <v>2</v>
      </c>
      <c r="C5377">
        <v>3299</v>
      </c>
      <c r="D5377">
        <v>0</v>
      </c>
      <c r="E5377">
        <v>0</v>
      </c>
      <c r="F5377">
        <v>4483</v>
      </c>
    </row>
    <row r="5378" spans="1:6">
      <c r="A5378" t="s">
        <v>6164</v>
      </c>
      <c r="B5378">
        <v>1</v>
      </c>
      <c r="C5378">
        <v>1923</v>
      </c>
      <c r="D5378">
        <v>0</v>
      </c>
      <c r="E5378">
        <v>0</v>
      </c>
      <c r="F5378">
        <v>4510</v>
      </c>
    </row>
    <row r="5379" spans="1:6">
      <c r="A5379" t="s">
        <v>5049</v>
      </c>
      <c r="B5379">
        <v>1</v>
      </c>
      <c r="C5379">
        <v>270</v>
      </c>
      <c r="D5379">
        <v>0</v>
      </c>
      <c r="E5379">
        <v>0</v>
      </c>
      <c r="F5379">
        <v>496</v>
      </c>
    </row>
    <row r="5380" spans="1:6">
      <c r="A5380" t="s">
        <v>3915</v>
      </c>
      <c r="B5380">
        <v>1</v>
      </c>
      <c r="C5380">
        <v>4780</v>
      </c>
      <c r="D5380">
        <v>0</v>
      </c>
      <c r="E5380">
        <v>0</v>
      </c>
      <c r="F5380">
        <v>6564</v>
      </c>
    </row>
    <row r="5381" spans="1:6">
      <c r="A5381" t="s">
        <v>2492</v>
      </c>
      <c r="B5381">
        <v>1</v>
      </c>
      <c r="C5381">
        <v>3184</v>
      </c>
      <c r="D5381">
        <v>0</v>
      </c>
      <c r="E5381">
        <v>0</v>
      </c>
      <c r="F5381">
        <v>5108</v>
      </c>
    </row>
    <row r="5382" spans="1:6">
      <c r="A5382" t="s">
        <v>5687</v>
      </c>
      <c r="B5382">
        <v>1</v>
      </c>
      <c r="C5382">
        <v>7859</v>
      </c>
      <c r="D5382">
        <v>0</v>
      </c>
      <c r="E5382">
        <v>0</v>
      </c>
      <c r="F5382">
        <v>10726</v>
      </c>
    </row>
    <row r="5383" spans="1:6">
      <c r="A5383" t="s">
        <v>4535</v>
      </c>
      <c r="B5383">
        <v>2</v>
      </c>
      <c r="C5383">
        <v>3285</v>
      </c>
      <c r="D5383">
        <v>0</v>
      </c>
      <c r="E5383">
        <v>0</v>
      </c>
      <c r="F5383">
        <v>5525</v>
      </c>
    </row>
    <row r="5384" spans="1:6">
      <c r="A5384" t="s">
        <v>767</v>
      </c>
      <c r="B5384">
        <v>1</v>
      </c>
      <c r="C5384">
        <v>1257</v>
      </c>
      <c r="D5384">
        <v>0</v>
      </c>
      <c r="E5384">
        <v>0</v>
      </c>
      <c r="F5384">
        <v>2194</v>
      </c>
    </row>
    <row r="5385" spans="1:6">
      <c r="A5385" t="s">
        <v>1181</v>
      </c>
      <c r="B5385">
        <v>1</v>
      </c>
      <c r="C5385">
        <v>3256</v>
      </c>
      <c r="D5385">
        <v>0</v>
      </c>
      <c r="E5385">
        <v>0</v>
      </c>
      <c r="F5385">
        <v>5427</v>
      </c>
    </row>
    <row r="5386" spans="1:6">
      <c r="A5386" t="s">
        <v>1441</v>
      </c>
      <c r="B5386">
        <v>1</v>
      </c>
      <c r="C5386">
        <v>1043</v>
      </c>
      <c r="D5386">
        <v>0</v>
      </c>
      <c r="E5386">
        <v>0</v>
      </c>
      <c r="F5386">
        <v>1660</v>
      </c>
    </row>
    <row r="5387" spans="1:6">
      <c r="A5387" t="s">
        <v>343</v>
      </c>
      <c r="B5387">
        <v>1</v>
      </c>
      <c r="C5387">
        <v>2795</v>
      </c>
      <c r="D5387">
        <v>0</v>
      </c>
      <c r="E5387">
        <v>0</v>
      </c>
      <c r="F5387">
        <v>3875</v>
      </c>
    </row>
    <row r="5388" spans="1:6">
      <c r="A5388" t="s">
        <v>263</v>
      </c>
      <c r="B5388">
        <v>1</v>
      </c>
      <c r="C5388">
        <v>3332</v>
      </c>
      <c r="D5388">
        <v>0</v>
      </c>
      <c r="E5388">
        <v>0</v>
      </c>
      <c r="F5388">
        <v>5705</v>
      </c>
    </row>
    <row r="5389" spans="1:6">
      <c r="A5389" t="s">
        <v>4936</v>
      </c>
      <c r="B5389">
        <v>1</v>
      </c>
      <c r="C5389">
        <v>6518</v>
      </c>
      <c r="D5389">
        <v>0</v>
      </c>
      <c r="E5389">
        <v>0</v>
      </c>
      <c r="F5389">
        <v>8959</v>
      </c>
    </row>
    <row r="5390" spans="1:6">
      <c r="A5390" t="s">
        <v>2368</v>
      </c>
      <c r="B5390">
        <v>1</v>
      </c>
      <c r="C5390">
        <v>424</v>
      </c>
      <c r="D5390">
        <v>0</v>
      </c>
      <c r="E5390">
        <v>0</v>
      </c>
      <c r="F5390">
        <v>546</v>
      </c>
    </row>
    <row r="5391" spans="1:6">
      <c r="A5391" t="s">
        <v>1527</v>
      </c>
      <c r="B5391">
        <v>1</v>
      </c>
      <c r="C5391">
        <v>29</v>
      </c>
      <c r="D5391">
        <v>0</v>
      </c>
      <c r="E5391">
        <v>0</v>
      </c>
      <c r="F5391">
        <v>40</v>
      </c>
    </row>
    <row r="5392" spans="1:6">
      <c r="A5392" t="s">
        <v>5182</v>
      </c>
      <c r="B5392">
        <v>1</v>
      </c>
      <c r="C5392">
        <v>440</v>
      </c>
      <c r="D5392">
        <v>0</v>
      </c>
      <c r="E5392">
        <v>0</v>
      </c>
      <c r="F5392">
        <v>619</v>
      </c>
    </row>
    <row r="5393" spans="1:6">
      <c r="A5393" t="s">
        <v>5787</v>
      </c>
      <c r="B5393">
        <v>1</v>
      </c>
      <c r="C5393">
        <v>584</v>
      </c>
      <c r="D5393">
        <v>0</v>
      </c>
      <c r="E5393">
        <v>0</v>
      </c>
      <c r="F5393">
        <v>742</v>
      </c>
    </row>
    <row r="5394" spans="1:6">
      <c r="A5394" t="s">
        <v>5234</v>
      </c>
      <c r="B5394">
        <v>1</v>
      </c>
      <c r="C5394">
        <v>38</v>
      </c>
      <c r="D5394">
        <v>0</v>
      </c>
      <c r="E5394">
        <v>0</v>
      </c>
      <c r="F5394">
        <v>56</v>
      </c>
    </row>
    <row r="5395" spans="1:6">
      <c r="A5395" t="s">
        <v>2632</v>
      </c>
      <c r="B5395">
        <v>2</v>
      </c>
      <c r="C5395">
        <v>2063</v>
      </c>
      <c r="D5395">
        <v>0</v>
      </c>
      <c r="E5395">
        <v>0</v>
      </c>
      <c r="F5395">
        <v>3065</v>
      </c>
    </row>
    <row r="5396" spans="1:6">
      <c r="A5396" t="s">
        <v>2360</v>
      </c>
      <c r="B5396">
        <v>1</v>
      </c>
      <c r="C5396">
        <v>4976</v>
      </c>
      <c r="D5396">
        <v>0</v>
      </c>
      <c r="E5396">
        <v>0</v>
      </c>
      <c r="F5396">
        <v>11412</v>
      </c>
    </row>
    <row r="5397" spans="1:6">
      <c r="A5397" t="s">
        <v>1624</v>
      </c>
      <c r="B5397">
        <v>1</v>
      </c>
      <c r="C5397">
        <v>15</v>
      </c>
      <c r="D5397">
        <v>0</v>
      </c>
      <c r="E5397">
        <v>0</v>
      </c>
      <c r="F5397">
        <v>22</v>
      </c>
    </row>
    <row r="5398" spans="1:6">
      <c r="A5398" t="s">
        <v>3954</v>
      </c>
      <c r="B5398">
        <v>1</v>
      </c>
      <c r="C5398">
        <v>755</v>
      </c>
      <c r="D5398">
        <v>0</v>
      </c>
      <c r="E5398">
        <v>0</v>
      </c>
      <c r="F5398">
        <v>1367</v>
      </c>
    </row>
    <row r="5399" spans="1:6">
      <c r="A5399" t="s">
        <v>731</v>
      </c>
      <c r="B5399">
        <v>1</v>
      </c>
      <c r="C5399">
        <v>71</v>
      </c>
      <c r="D5399">
        <v>0</v>
      </c>
      <c r="E5399">
        <v>0</v>
      </c>
      <c r="F5399">
        <v>95</v>
      </c>
    </row>
    <row r="5400" spans="1:6">
      <c r="A5400" t="s">
        <v>4091</v>
      </c>
      <c r="B5400">
        <v>1</v>
      </c>
      <c r="C5400">
        <v>225</v>
      </c>
      <c r="D5400">
        <v>0</v>
      </c>
      <c r="E5400">
        <v>0</v>
      </c>
      <c r="F5400">
        <v>399</v>
      </c>
    </row>
    <row r="5401" spans="1:6">
      <c r="A5401" t="s">
        <v>6210</v>
      </c>
      <c r="B5401">
        <v>1</v>
      </c>
      <c r="C5401">
        <v>536</v>
      </c>
      <c r="D5401">
        <v>0</v>
      </c>
      <c r="E5401">
        <v>0</v>
      </c>
      <c r="F5401">
        <v>1047</v>
      </c>
    </row>
    <row r="5402" spans="1:6">
      <c r="A5402" t="s">
        <v>5889</v>
      </c>
      <c r="B5402">
        <v>1</v>
      </c>
      <c r="C5402">
        <v>51</v>
      </c>
      <c r="D5402">
        <v>0</v>
      </c>
      <c r="E5402">
        <v>0</v>
      </c>
      <c r="F5402">
        <v>71</v>
      </c>
    </row>
    <row r="5403" spans="1:6">
      <c r="A5403" t="s">
        <v>1475</v>
      </c>
      <c r="B5403">
        <v>1</v>
      </c>
      <c r="C5403">
        <v>53</v>
      </c>
      <c r="D5403">
        <v>0</v>
      </c>
      <c r="E5403">
        <v>0</v>
      </c>
      <c r="F5403">
        <v>72</v>
      </c>
    </row>
    <row r="5404" spans="1:6">
      <c r="A5404" t="s">
        <v>3658</v>
      </c>
      <c r="B5404">
        <v>0</v>
      </c>
      <c r="C5404">
        <v>0</v>
      </c>
      <c r="D5404">
        <v>0</v>
      </c>
      <c r="E5404">
        <v>0</v>
      </c>
      <c r="F5404">
        <v>182</v>
      </c>
    </row>
    <row r="5405" spans="1:6">
      <c r="A5405" t="s">
        <v>2742</v>
      </c>
      <c r="B5405">
        <v>0</v>
      </c>
      <c r="C5405">
        <v>0</v>
      </c>
      <c r="D5405">
        <v>0</v>
      </c>
      <c r="E5405">
        <v>0</v>
      </c>
      <c r="F5405">
        <v>72</v>
      </c>
    </row>
    <row r="5406" spans="1:6">
      <c r="A5406" t="s">
        <v>1120</v>
      </c>
      <c r="B5406">
        <v>1</v>
      </c>
      <c r="C5406">
        <v>75</v>
      </c>
      <c r="D5406">
        <v>0</v>
      </c>
      <c r="E5406">
        <v>0</v>
      </c>
      <c r="F5406">
        <v>98</v>
      </c>
    </row>
    <row r="5407" spans="1:6">
      <c r="A5407" t="s">
        <v>922</v>
      </c>
      <c r="B5407">
        <v>1</v>
      </c>
      <c r="C5407">
        <v>106</v>
      </c>
      <c r="D5407">
        <v>0</v>
      </c>
      <c r="E5407">
        <v>0</v>
      </c>
      <c r="F5407">
        <v>138</v>
      </c>
    </row>
    <row r="5408" spans="1:6">
      <c r="A5408" t="s">
        <v>5257</v>
      </c>
      <c r="B5408">
        <v>1</v>
      </c>
      <c r="C5408">
        <v>71</v>
      </c>
      <c r="D5408">
        <v>0</v>
      </c>
      <c r="E5408">
        <v>0</v>
      </c>
      <c r="F5408">
        <v>96</v>
      </c>
    </row>
    <row r="5409" spans="1:6">
      <c r="A5409" t="s">
        <v>2710</v>
      </c>
      <c r="B5409">
        <v>1</v>
      </c>
      <c r="C5409">
        <v>277</v>
      </c>
      <c r="D5409">
        <v>0</v>
      </c>
      <c r="E5409">
        <v>0</v>
      </c>
      <c r="F5409">
        <v>388</v>
      </c>
    </row>
    <row r="5410" spans="1:6">
      <c r="A5410" t="s">
        <v>4548</v>
      </c>
      <c r="B5410">
        <v>2</v>
      </c>
      <c r="C5410">
        <v>3837</v>
      </c>
      <c r="D5410">
        <v>0</v>
      </c>
      <c r="E5410">
        <v>0</v>
      </c>
      <c r="F5410">
        <v>5276</v>
      </c>
    </row>
    <row r="5411" spans="1:6">
      <c r="A5411" t="s">
        <v>1910</v>
      </c>
      <c r="B5411">
        <v>1</v>
      </c>
      <c r="C5411">
        <v>789</v>
      </c>
      <c r="D5411">
        <v>0</v>
      </c>
      <c r="E5411">
        <v>0</v>
      </c>
      <c r="F5411">
        <v>1465</v>
      </c>
    </row>
    <row r="5412" spans="1:6">
      <c r="A5412" t="s">
        <v>4733</v>
      </c>
      <c r="B5412">
        <v>1</v>
      </c>
      <c r="C5412">
        <v>145</v>
      </c>
      <c r="D5412">
        <v>0</v>
      </c>
      <c r="E5412">
        <v>0</v>
      </c>
      <c r="F5412">
        <v>186</v>
      </c>
    </row>
    <row r="5413" spans="1:6">
      <c r="A5413" t="s">
        <v>5762</v>
      </c>
      <c r="B5413">
        <v>1</v>
      </c>
      <c r="C5413">
        <v>161</v>
      </c>
      <c r="D5413">
        <v>0</v>
      </c>
      <c r="E5413">
        <v>0</v>
      </c>
      <c r="F5413">
        <v>217</v>
      </c>
    </row>
    <row r="5414" spans="1:6">
      <c r="A5414" t="s">
        <v>2108</v>
      </c>
      <c r="B5414">
        <v>1</v>
      </c>
      <c r="C5414">
        <v>436</v>
      </c>
      <c r="D5414">
        <v>0</v>
      </c>
      <c r="E5414">
        <v>0</v>
      </c>
      <c r="F5414">
        <v>570</v>
      </c>
    </row>
    <row r="5415" spans="1:6">
      <c r="A5415" t="s">
        <v>3609</v>
      </c>
      <c r="B5415">
        <v>1</v>
      </c>
      <c r="C5415">
        <v>149</v>
      </c>
      <c r="D5415">
        <v>0</v>
      </c>
      <c r="E5415">
        <v>0</v>
      </c>
      <c r="F5415">
        <v>182</v>
      </c>
    </row>
    <row r="5416" spans="1:6">
      <c r="A5416" t="s">
        <v>5331</v>
      </c>
      <c r="B5416">
        <v>1</v>
      </c>
      <c r="C5416">
        <v>227</v>
      </c>
      <c r="D5416">
        <v>0</v>
      </c>
      <c r="E5416">
        <v>0</v>
      </c>
      <c r="F5416">
        <v>406</v>
      </c>
    </row>
    <row r="5417" spans="1:6">
      <c r="A5417" t="s">
        <v>4690</v>
      </c>
      <c r="B5417">
        <v>1</v>
      </c>
      <c r="C5417">
        <v>247</v>
      </c>
      <c r="D5417">
        <v>0</v>
      </c>
      <c r="E5417">
        <v>0</v>
      </c>
      <c r="F5417">
        <v>331</v>
      </c>
    </row>
    <row r="5418" spans="1:6">
      <c r="A5418" t="s">
        <v>5289</v>
      </c>
      <c r="B5418">
        <v>2</v>
      </c>
      <c r="C5418">
        <v>193</v>
      </c>
      <c r="D5418">
        <v>0</v>
      </c>
      <c r="E5418">
        <v>0</v>
      </c>
      <c r="F5418">
        <v>375</v>
      </c>
    </row>
    <row r="5419" spans="1:6">
      <c r="A5419" t="s">
        <v>540</v>
      </c>
      <c r="B5419">
        <v>1</v>
      </c>
      <c r="C5419">
        <v>37</v>
      </c>
      <c r="D5419">
        <v>0</v>
      </c>
      <c r="E5419">
        <v>0</v>
      </c>
      <c r="F5419">
        <v>68</v>
      </c>
    </row>
    <row r="5420" spans="1:6">
      <c r="A5420" t="s">
        <v>2973</v>
      </c>
      <c r="B5420">
        <v>1</v>
      </c>
      <c r="C5420">
        <v>408</v>
      </c>
      <c r="D5420">
        <v>0</v>
      </c>
      <c r="E5420">
        <v>0</v>
      </c>
      <c r="F5420">
        <v>539</v>
      </c>
    </row>
    <row r="5421" spans="1:6">
      <c r="A5421" t="s">
        <v>375</v>
      </c>
      <c r="B5421">
        <v>1</v>
      </c>
      <c r="C5421">
        <v>178</v>
      </c>
      <c r="D5421">
        <v>0</v>
      </c>
      <c r="E5421">
        <v>0</v>
      </c>
      <c r="F5421">
        <v>239</v>
      </c>
    </row>
    <row r="5422" spans="1:6">
      <c r="A5422" t="s">
        <v>5915</v>
      </c>
      <c r="B5422">
        <v>1</v>
      </c>
      <c r="C5422">
        <v>929</v>
      </c>
      <c r="D5422">
        <v>0</v>
      </c>
      <c r="E5422">
        <v>0</v>
      </c>
      <c r="F5422">
        <v>1277</v>
      </c>
    </row>
    <row r="5423" spans="1:6">
      <c r="A5423" t="s">
        <v>3021</v>
      </c>
      <c r="B5423">
        <v>1</v>
      </c>
      <c r="C5423">
        <v>277</v>
      </c>
      <c r="D5423">
        <v>0</v>
      </c>
      <c r="E5423">
        <v>0</v>
      </c>
      <c r="F5423">
        <v>364</v>
      </c>
    </row>
    <row r="5424" spans="1:6">
      <c r="A5424" t="s">
        <v>490</v>
      </c>
      <c r="B5424">
        <v>1</v>
      </c>
      <c r="C5424">
        <v>48</v>
      </c>
      <c r="D5424">
        <v>0</v>
      </c>
      <c r="E5424">
        <v>0</v>
      </c>
      <c r="F5424">
        <v>98</v>
      </c>
    </row>
    <row r="5425" spans="1:6">
      <c r="A5425" t="s">
        <v>1180</v>
      </c>
      <c r="B5425">
        <v>1</v>
      </c>
      <c r="C5425">
        <v>5554</v>
      </c>
      <c r="D5425">
        <v>0</v>
      </c>
      <c r="E5425">
        <v>0</v>
      </c>
      <c r="F5425">
        <v>7521</v>
      </c>
    </row>
    <row r="5426" spans="1:6">
      <c r="A5426" t="s">
        <v>5340</v>
      </c>
      <c r="B5426">
        <v>1</v>
      </c>
      <c r="C5426">
        <v>2940</v>
      </c>
      <c r="D5426">
        <v>0</v>
      </c>
      <c r="E5426">
        <v>0</v>
      </c>
      <c r="F5426">
        <v>5296</v>
      </c>
    </row>
    <row r="5427" spans="1:6">
      <c r="A5427" t="s">
        <v>5207</v>
      </c>
      <c r="B5427">
        <v>1</v>
      </c>
      <c r="C5427">
        <v>3963</v>
      </c>
      <c r="D5427">
        <v>0</v>
      </c>
      <c r="E5427">
        <v>0</v>
      </c>
      <c r="F5427">
        <v>5401</v>
      </c>
    </row>
    <row r="5428" spans="1:6">
      <c r="A5428" t="s">
        <v>628</v>
      </c>
      <c r="B5428">
        <v>1</v>
      </c>
      <c r="C5428">
        <v>739</v>
      </c>
      <c r="D5428">
        <v>0</v>
      </c>
      <c r="E5428">
        <v>0</v>
      </c>
      <c r="F5428">
        <v>1302</v>
      </c>
    </row>
    <row r="5429" spans="1:6">
      <c r="A5429" t="s">
        <v>5745</v>
      </c>
      <c r="B5429">
        <v>2</v>
      </c>
      <c r="C5429">
        <v>188</v>
      </c>
      <c r="D5429">
        <v>0</v>
      </c>
      <c r="E5429">
        <v>0</v>
      </c>
      <c r="F5429">
        <v>267</v>
      </c>
    </row>
    <row r="5430" spans="1:6">
      <c r="A5430" t="s">
        <v>2645</v>
      </c>
      <c r="B5430">
        <v>1</v>
      </c>
      <c r="C5430">
        <v>450</v>
      </c>
      <c r="D5430">
        <v>0</v>
      </c>
      <c r="E5430">
        <v>0</v>
      </c>
      <c r="F5430">
        <v>826</v>
      </c>
    </row>
    <row r="5431" spans="1:6">
      <c r="A5431" t="s">
        <v>2510</v>
      </c>
      <c r="B5431">
        <v>1</v>
      </c>
      <c r="C5431">
        <v>22</v>
      </c>
      <c r="D5431">
        <v>0</v>
      </c>
      <c r="E5431">
        <v>0</v>
      </c>
      <c r="F5431">
        <v>172</v>
      </c>
    </row>
    <row r="5432" spans="1:6">
      <c r="A5432" t="s">
        <v>3129</v>
      </c>
      <c r="B5432">
        <v>1</v>
      </c>
      <c r="C5432">
        <v>378</v>
      </c>
      <c r="D5432">
        <v>0</v>
      </c>
      <c r="E5432">
        <v>0</v>
      </c>
      <c r="F5432">
        <v>680</v>
      </c>
    </row>
    <row r="5433" spans="1:6">
      <c r="A5433" t="s">
        <v>2044</v>
      </c>
      <c r="B5433">
        <v>1</v>
      </c>
      <c r="C5433">
        <v>5001</v>
      </c>
      <c r="D5433">
        <v>0</v>
      </c>
      <c r="E5433">
        <v>0</v>
      </c>
      <c r="F5433">
        <v>7058</v>
      </c>
    </row>
    <row r="5434" spans="1:6">
      <c r="A5434" t="s">
        <v>950</v>
      </c>
      <c r="B5434">
        <v>2</v>
      </c>
      <c r="C5434">
        <v>560</v>
      </c>
      <c r="D5434">
        <v>0</v>
      </c>
      <c r="E5434">
        <v>0</v>
      </c>
      <c r="F5434">
        <v>924</v>
      </c>
    </row>
    <row r="5435" spans="1:6">
      <c r="A5435" t="s">
        <v>2364</v>
      </c>
      <c r="B5435">
        <v>1</v>
      </c>
      <c r="C5435">
        <v>75</v>
      </c>
      <c r="D5435">
        <v>0</v>
      </c>
      <c r="E5435">
        <v>0</v>
      </c>
      <c r="F5435">
        <v>103</v>
      </c>
    </row>
    <row r="5436" spans="1:6">
      <c r="A5436" t="s">
        <v>5917</v>
      </c>
      <c r="B5436">
        <v>0</v>
      </c>
      <c r="C5436">
        <v>0</v>
      </c>
      <c r="D5436">
        <v>0</v>
      </c>
      <c r="E5436">
        <v>0</v>
      </c>
      <c r="F5436">
        <v>5408</v>
      </c>
    </row>
    <row r="5437" spans="1:6">
      <c r="A5437" t="s">
        <v>5200</v>
      </c>
      <c r="B5437">
        <v>1</v>
      </c>
      <c r="C5437">
        <v>1232</v>
      </c>
      <c r="D5437">
        <v>0</v>
      </c>
      <c r="E5437">
        <v>0</v>
      </c>
      <c r="F5437">
        <v>2044</v>
      </c>
    </row>
    <row r="5438" spans="1:6">
      <c r="A5438" t="s">
        <v>995</v>
      </c>
      <c r="B5438">
        <v>1</v>
      </c>
      <c r="C5438">
        <v>4122</v>
      </c>
      <c r="D5438">
        <v>0</v>
      </c>
      <c r="E5438">
        <v>0</v>
      </c>
      <c r="F5438">
        <v>7969</v>
      </c>
    </row>
    <row r="5439" spans="1:6">
      <c r="A5439" t="s">
        <v>3862</v>
      </c>
      <c r="B5439">
        <v>1</v>
      </c>
      <c r="C5439">
        <v>13955</v>
      </c>
      <c r="D5439">
        <v>0</v>
      </c>
      <c r="E5439">
        <v>0</v>
      </c>
      <c r="F5439">
        <v>19466</v>
      </c>
    </row>
    <row r="5440" spans="1:6">
      <c r="A5440" t="s">
        <v>1144</v>
      </c>
      <c r="B5440">
        <v>1</v>
      </c>
      <c r="C5440">
        <v>3521</v>
      </c>
      <c r="D5440">
        <v>0</v>
      </c>
      <c r="E5440">
        <v>0</v>
      </c>
      <c r="F5440">
        <v>5694</v>
      </c>
    </row>
    <row r="5441" spans="1:6">
      <c r="A5441" t="s">
        <v>754</v>
      </c>
      <c r="B5441">
        <v>1</v>
      </c>
      <c r="C5441">
        <v>918</v>
      </c>
      <c r="D5441">
        <v>0</v>
      </c>
      <c r="E5441">
        <v>0</v>
      </c>
      <c r="F5441">
        <v>1177</v>
      </c>
    </row>
    <row r="5442" spans="1:6">
      <c r="A5442" t="s">
        <v>3125</v>
      </c>
      <c r="B5442">
        <v>2</v>
      </c>
      <c r="C5442">
        <v>7268</v>
      </c>
      <c r="D5442">
        <v>0</v>
      </c>
      <c r="E5442">
        <v>0</v>
      </c>
      <c r="F5442">
        <v>10262</v>
      </c>
    </row>
    <row r="5443" spans="1:6">
      <c r="A5443" t="s">
        <v>3544</v>
      </c>
      <c r="B5443">
        <v>1</v>
      </c>
      <c r="C5443">
        <v>1407</v>
      </c>
      <c r="D5443">
        <v>0</v>
      </c>
      <c r="E5443">
        <v>0</v>
      </c>
      <c r="F5443">
        <v>3384</v>
      </c>
    </row>
    <row r="5444" spans="1:6">
      <c r="A5444" t="s">
        <v>4076</v>
      </c>
      <c r="B5444">
        <v>1</v>
      </c>
      <c r="C5444">
        <v>6271</v>
      </c>
      <c r="D5444">
        <v>0</v>
      </c>
      <c r="E5444">
        <v>0</v>
      </c>
      <c r="F5444">
        <v>16714</v>
      </c>
    </row>
    <row r="5445" spans="1:6">
      <c r="A5445" t="s">
        <v>3107</v>
      </c>
      <c r="B5445">
        <v>1</v>
      </c>
      <c r="C5445">
        <v>1982</v>
      </c>
      <c r="D5445">
        <v>0</v>
      </c>
      <c r="E5445">
        <v>0</v>
      </c>
      <c r="F5445">
        <v>3149</v>
      </c>
    </row>
    <row r="5446" spans="1:6">
      <c r="A5446" t="s">
        <v>3132</v>
      </c>
      <c r="B5446">
        <v>1</v>
      </c>
      <c r="C5446">
        <v>4122</v>
      </c>
      <c r="D5446">
        <v>0</v>
      </c>
      <c r="E5446">
        <v>0</v>
      </c>
      <c r="F5446">
        <v>5676</v>
      </c>
    </row>
    <row r="5447" spans="1:6">
      <c r="A5447" t="s">
        <v>4513</v>
      </c>
      <c r="B5447">
        <v>1</v>
      </c>
      <c r="C5447">
        <v>6273</v>
      </c>
      <c r="D5447">
        <v>0</v>
      </c>
      <c r="E5447">
        <v>0</v>
      </c>
      <c r="F5447">
        <v>12746</v>
      </c>
    </row>
    <row r="5448" spans="1:6">
      <c r="A5448" t="s">
        <v>5196</v>
      </c>
      <c r="B5448">
        <v>1</v>
      </c>
      <c r="C5448">
        <v>1440</v>
      </c>
      <c r="D5448">
        <v>0</v>
      </c>
      <c r="E5448">
        <v>0</v>
      </c>
      <c r="F5448">
        <v>1980</v>
      </c>
    </row>
    <row r="5449" spans="1:6">
      <c r="A5449" t="s">
        <v>5805</v>
      </c>
      <c r="B5449">
        <v>1</v>
      </c>
      <c r="C5449">
        <v>5112</v>
      </c>
      <c r="D5449">
        <v>0</v>
      </c>
      <c r="E5449">
        <v>0</v>
      </c>
      <c r="F5449">
        <v>9481</v>
      </c>
    </row>
    <row r="5450" spans="1:6">
      <c r="A5450" t="s">
        <v>2544</v>
      </c>
      <c r="B5450">
        <v>1</v>
      </c>
      <c r="C5450">
        <v>1115</v>
      </c>
      <c r="D5450">
        <v>0</v>
      </c>
      <c r="E5450">
        <v>0</v>
      </c>
      <c r="F5450">
        <v>1875</v>
      </c>
    </row>
    <row r="5451" spans="1:6">
      <c r="A5451" t="s">
        <v>470</v>
      </c>
      <c r="B5451">
        <v>1</v>
      </c>
      <c r="C5451">
        <v>463</v>
      </c>
      <c r="D5451">
        <v>0</v>
      </c>
      <c r="E5451">
        <v>0</v>
      </c>
      <c r="F5451">
        <v>867</v>
      </c>
    </row>
    <row r="5452" spans="1:6">
      <c r="A5452" t="s">
        <v>4180</v>
      </c>
      <c r="B5452">
        <v>1</v>
      </c>
      <c r="C5452">
        <v>4887</v>
      </c>
      <c r="D5452">
        <v>0</v>
      </c>
      <c r="E5452">
        <v>0</v>
      </c>
      <c r="F5452">
        <v>6663</v>
      </c>
    </row>
    <row r="5453" spans="1:6">
      <c r="A5453" t="s">
        <v>5164</v>
      </c>
      <c r="B5453">
        <v>1</v>
      </c>
      <c r="C5453">
        <v>1069</v>
      </c>
      <c r="D5453">
        <v>0</v>
      </c>
      <c r="E5453">
        <v>0</v>
      </c>
      <c r="F5453">
        <v>1764</v>
      </c>
    </row>
    <row r="5454" spans="1:6">
      <c r="A5454" t="s">
        <v>4811</v>
      </c>
      <c r="B5454">
        <v>1</v>
      </c>
      <c r="C5454">
        <v>5079</v>
      </c>
      <c r="D5454">
        <v>0</v>
      </c>
      <c r="E5454">
        <v>0</v>
      </c>
      <c r="F5454">
        <v>6965</v>
      </c>
    </row>
    <row r="5455" spans="1:6">
      <c r="A5455" t="s">
        <v>563</v>
      </c>
      <c r="B5455">
        <v>1</v>
      </c>
      <c r="C5455">
        <v>6781</v>
      </c>
      <c r="D5455">
        <v>0</v>
      </c>
      <c r="E5455">
        <v>0</v>
      </c>
      <c r="F5455">
        <v>9424</v>
      </c>
    </row>
    <row r="5456" spans="1:6">
      <c r="A5456" t="s">
        <v>4767</v>
      </c>
      <c r="B5456">
        <v>3</v>
      </c>
      <c r="C5456">
        <v>578</v>
      </c>
      <c r="D5456">
        <v>0</v>
      </c>
      <c r="E5456">
        <v>0</v>
      </c>
      <c r="F5456">
        <v>973</v>
      </c>
    </row>
    <row r="5457" spans="1:6">
      <c r="A5457" t="s">
        <v>1888</v>
      </c>
      <c r="B5457">
        <v>2</v>
      </c>
      <c r="C5457">
        <v>9526</v>
      </c>
      <c r="D5457">
        <v>0</v>
      </c>
      <c r="E5457">
        <v>0</v>
      </c>
      <c r="F5457">
        <v>15148</v>
      </c>
    </row>
    <row r="5458" spans="1:6">
      <c r="A5458" t="s">
        <v>365</v>
      </c>
      <c r="B5458">
        <v>1</v>
      </c>
      <c r="C5458">
        <v>4090</v>
      </c>
      <c r="D5458">
        <v>0</v>
      </c>
      <c r="E5458">
        <v>0</v>
      </c>
      <c r="F5458">
        <v>5729</v>
      </c>
    </row>
    <row r="5459" spans="1:6">
      <c r="A5459" t="s">
        <v>2863</v>
      </c>
      <c r="B5459">
        <v>1</v>
      </c>
      <c r="C5459">
        <v>1352</v>
      </c>
      <c r="D5459">
        <v>0</v>
      </c>
      <c r="E5459">
        <v>0</v>
      </c>
      <c r="F5459">
        <v>2196</v>
      </c>
    </row>
    <row r="5460" spans="1:6">
      <c r="A5460" t="s">
        <v>3289</v>
      </c>
      <c r="B5460">
        <v>1</v>
      </c>
      <c r="C5460">
        <v>2314</v>
      </c>
      <c r="D5460">
        <v>0</v>
      </c>
      <c r="E5460">
        <v>0</v>
      </c>
      <c r="F5460">
        <v>3128</v>
      </c>
    </row>
    <row r="5461" spans="1:6">
      <c r="A5461" t="s">
        <v>5348</v>
      </c>
      <c r="B5461">
        <v>1</v>
      </c>
      <c r="C5461">
        <v>2668</v>
      </c>
      <c r="D5461">
        <v>0</v>
      </c>
      <c r="E5461">
        <v>0</v>
      </c>
      <c r="F5461">
        <v>4608</v>
      </c>
    </row>
    <row r="5462" spans="1:6">
      <c r="A5462" t="s">
        <v>5339</v>
      </c>
      <c r="B5462">
        <v>1</v>
      </c>
      <c r="C5462">
        <v>4410</v>
      </c>
      <c r="D5462">
        <v>0</v>
      </c>
      <c r="E5462">
        <v>0</v>
      </c>
      <c r="F5462">
        <v>6047</v>
      </c>
    </row>
    <row r="5463" spans="1:6">
      <c r="A5463" t="s">
        <v>2470</v>
      </c>
      <c r="B5463">
        <v>1</v>
      </c>
      <c r="C5463">
        <v>7557</v>
      </c>
      <c r="D5463">
        <v>0</v>
      </c>
      <c r="E5463">
        <v>0</v>
      </c>
      <c r="F5463">
        <v>10522</v>
      </c>
    </row>
    <row r="5464" spans="1:6">
      <c r="A5464" t="s">
        <v>4729</v>
      </c>
      <c r="B5464">
        <v>1</v>
      </c>
      <c r="C5464">
        <v>6068</v>
      </c>
      <c r="D5464">
        <v>0</v>
      </c>
      <c r="E5464">
        <v>0</v>
      </c>
      <c r="F5464">
        <v>8297</v>
      </c>
    </row>
    <row r="5465" spans="1:6">
      <c r="A5465" t="s">
        <v>472</v>
      </c>
      <c r="B5465">
        <v>1</v>
      </c>
      <c r="C5465">
        <v>595</v>
      </c>
      <c r="D5465">
        <v>0</v>
      </c>
      <c r="E5465">
        <v>0</v>
      </c>
      <c r="F5465">
        <v>818</v>
      </c>
    </row>
    <row r="5466" spans="1:6">
      <c r="A5466" t="s">
        <v>2436</v>
      </c>
      <c r="B5466">
        <v>1</v>
      </c>
      <c r="C5466">
        <v>12177</v>
      </c>
      <c r="D5466">
        <v>0</v>
      </c>
      <c r="E5466">
        <v>0</v>
      </c>
      <c r="F5466">
        <v>16312</v>
      </c>
    </row>
    <row r="5467" spans="1:6">
      <c r="A5467" t="s">
        <v>3301</v>
      </c>
      <c r="B5467">
        <v>1</v>
      </c>
      <c r="C5467">
        <v>8699</v>
      </c>
      <c r="D5467">
        <v>0</v>
      </c>
      <c r="E5467">
        <v>0</v>
      </c>
      <c r="F5467">
        <v>11019</v>
      </c>
    </row>
    <row r="5468" spans="1:6">
      <c r="A5468" t="s">
        <v>352</v>
      </c>
      <c r="B5468">
        <v>1</v>
      </c>
      <c r="C5468">
        <v>2716</v>
      </c>
      <c r="D5468">
        <v>0</v>
      </c>
      <c r="E5468">
        <v>0</v>
      </c>
      <c r="F5468">
        <v>5227</v>
      </c>
    </row>
    <row r="5469" spans="1:6">
      <c r="A5469" t="s">
        <v>5477</v>
      </c>
      <c r="B5469">
        <v>1</v>
      </c>
      <c r="C5469">
        <v>2747</v>
      </c>
      <c r="D5469">
        <v>0</v>
      </c>
      <c r="E5469">
        <v>0</v>
      </c>
      <c r="F5469">
        <v>4499</v>
      </c>
    </row>
    <row r="5470" spans="1:6">
      <c r="A5470" t="s">
        <v>5098</v>
      </c>
      <c r="B5470">
        <v>1</v>
      </c>
      <c r="C5470">
        <v>5507</v>
      </c>
      <c r="D5470">
        <v>0</v>
      </c>
      <c r="E5470">
        <v>0</v>
      </c>
      <c r="F5470">
        <v>9912</v>
      </c>
    </row>
    <row r="5471" spans="1:6">
      <c r="A5471" t="s">
        <v>4828</v>
      </c>
      <c r="B5471">
        <v>1</v>
      </c>
      <c r="C5471">
        <v>180</v>
      </c>
      <c r="D5471">
        <v>0</v>
      </c>
      <c r="E5471">
        <v>0</v>
      </c>
      <c r="F5471">
        <v>369</v>
      </c>
    </row>
    <row r="5472" spans="1:6">
      <c r="A5472" t="s">
        <v>4492</v>
      </c>
      <c r="B5472">
        <v>2</v>
      </c>
      <c r="C5472">
        <v>2787</v>
      </c>
      <c r="D5472">
        <v>0</v>
      </c>
      <c r="E5472">
        <v>0</v>
      </c>
      <c r="F5472">
        <v>4391</v>
      </c>
    </row>
    <row r="5473" spans="1:6">
      <c r="A5473" t="s">
        <v>2785</v>
      </c>
      <c r="B5473">
        <v>0</v>
      </c>
      <c r="C5473">
        <v>0</v>
      </c>
      <c r="D5473">
        <v>0</v>
      </c>
      <c r="E5473">
        <v>0</v>
      </c>
      <c r="F5473">
        <v>2933</v>
      </c>
    </row>
    <row r="5474" spans="1:6">
      <c r="A5474" t="s">
        <v>4132</v>
      </c>
      <c r="B5474">
        <v>1</v>
      </c>
      <c r="C5474">
        <v>4289</v>
      </c>
      <c r="D5474">
        <v>0</v>
      </c>
      <c r="E5474">
        <v>0</v>
      </c>
      <c r="F5474">
        <v>8474</v>
      </c>
    </row>
    <row r="5475" spans="1:6">
      <c r="A5475" t="s">
        <v>4255</v>
      </c>
      <c r="B5475">
        <v>1</v>
      </c>
      <c r="C5475">
        <v>25</v>
      </c>
      <c r="D5475">
        <v>0</v>
      </c>
      <c r="E5475">
        <v>0</v>
      </c>
      <c r="F5475">
        <v>30</v>
      </c>
    </row>
    <row r="5476" spans="1:6">
      <c r="A5476" t="s">
        <v>327</v>
      </c>
      <c r="B5476">
        <v>1</v>
      </c>
      <c r="C5476">
        <v>123</v>
      </c>
      <c r="D5476">
        <v>0</v>
      </c>
      <c r="E5476">
        <v>0</v>
      </c>
      <c r="F5476">
        <v>265</v>
      </c>
    </row>
    <row r="5477" spans="1:6">
      <c r="A5477" t="s">
        <v>1011</v>
      </c>
      <c r="B5477">
        <v>1</v>
      </c>
      <c r="C5477">
        <v>167</v>
      </c>
      <c r="D5477">
        <v>0</v>
      </c>
      <c r="E5477">
        <v>0</v>
      </c>
      <c r="F5477">
        <v>196</v>
      </c>
    </row>
    <row r="5478" spans="1:6">
      <c r="A5478" t="s">
        <v>3396</v>
      </c>
      <c r="B5478">
        <v>1</v>
      </c>
      <c r="C5478">
        <v>156</v>
      </c>
      <c r="D5478">
        <v>0</v>
      </c>
      <c r="E5478">
        <v>0</v>
      </c>
      <c r="F5478">
        <v>188</v>
      </c>
    </row>
    <row r="5479" spans="1:6">
      <c r="A5479" t="s">
        <v>2358</v>
      </c>
      <c r="B5479">
        <v>1</v>
      </c>
      <c r="C5479">
        <v>116</v>
      </c>
      <c r="D5479">
        <v>0</v>
      </c>
      <c r="E5479">
        <v>0</v>
      </c>
      <c r="F5479">
        <v>150</v>
      </c>
    </row>
    <row r="5480" spans="1:6">
      <c r="A5480" t="s">
        <v>5779</v>
      </c>
      <c r="B5480">
        <v>2</v>
      </c>
      <c r="C5480">
        <v>3274</v>
      </c>
      <c r="D5480">
        <v>0</v>
      </c>
      <c r="E5480">
        <v>0</v>
      </c>
      <c r="F5480">
        <v>6439</v>
      </c>
    </row>
    <row r="5481" spans="1:6">
      <c r="A5481" t="s">
        <v>4696</v>
      </c>
      <c r="B5481">
        <v>1</v>
      </c>
      <c r="C5481">
        <v>154</v>
      </c>
      <c r="D5481">
        <v>0</v>
      </c>
      <c r="E5481">
        <v>0</v>
      </c>
      <c r="F5481">
        <v>206</v>
      </c>
    </row>
    <row r="5482" spans="1:6">
      <c r="A5482" t="s">
        <v>2118</v>
      </c>
      <c r="B5482">
        <v>1</v>
      </c>
      <c r="C5482">
        <v>95</v>
      </c>
      <c r="D5482">
        <v>0</v>
      </c>
      <c r="E5482">
        <v>0</v>
      </c>
      <c r="F5482">
        <v>123</v>
      </c>
    </row>
    <row r="5483" spans="1:6">
      <c r="A5483" t="s">
        <v>3788</v>
      </c>
      <c r="B5483">
        <v>1</v>
      </c>
      <c r="C5483">
        <v>87</v>
      </c>
      <c r="D5483">
        <v>0</v>
      </c>
      <c r="E5483">
        <v>0</v>
      </c>
      <c r="F5483">
        <v>99</v>
      </c>
    </row>
    <row r="5484" spans="1:6">
      <c r="A5484" t="s">
        <v>2549</v>
      </c>
      <c r="B5484">
        <v>1</v>
      </c>
      <c r="C5484">
        <v>127</v>
      </c>
      <c r="D5484">
        <v>0</v>
      </c>
      <c r="E5484">
        <v>0</v>
      </c>
      <c r="F5484">
        <v>166</v>
      </c>
    </row>
    <row r="5485" spans="1:6">
      <c r="A5485" t="s">
        <v>2494</v>
      </c>
      <c r="B5485">
        <v>1</v>
      </c>
      <c r="C5485">
        <v>84</v>
      </c>
      <c r="D5485">
        <v>0</v>
      </c>
      <c r="E5485">
        <v>0</v>
      </c>
      <c r="F5485">
        <v>113</v>
      </c>
    </row>
    <row r="5486" spans="1:6">
      <c r="A5486" t="s">
        <v>851</v>
      </c>
      <c r="B5486">
        <v>1</v>
      </c>
      <c r="C5486">
        <v>52</v>
      </c>
      <c r="D5486">
        <v>0</v>
      </c>
      <c r="E5486">
        <v>0</v>
      </c>
      <c r="F5486">
        <v>59</v>
      </c>
    </row>
    <row r="5487" spans="1:6">
      <c r="A5487" t="s">
        <v>2217</v>
      </c>
      <c r="B5487">
        <v>1</v>
      </c>
      <c r="C5487">
        <v>51</v>
      </c>
      <c r="D5487">
        <v>0</v>
      </c>
      <c r="E5487">
        <v>0</v>
      </c>
      <c r="F5487">
        <v>71</v>
      </c>
    </row>
    <row r="5488" spans="1:6">
      <c r="A5488" t="s">
        <v>1168</v>
      </c>
      <c r="B5488">
        <v>1</v>
      </c>
      <c r="C5488">
        <v>2618</v>
      </c>
      <c r="D5488">
        <v>0</v>
      </c>
      <c r="E5488">
        <v>0</v>
      </c>
      <c r="F5488">
        <v>4380</v>
      </c>
    </row>
    <row r="5489" spans="1:6">
      <c r="A5489" t="s">
        <v>6038</v>
      </c>
      <c r="B5489">
        <v>1</v>
      </c>
      <c r="C5489">
        <v>220</v>
      </c>
      <c r="D5489">
        <v>0</v>
      </c>
      <c r="E5489">
        <v>0</v>
      </c>
      <c r="F5489">
        <v>477</v>
      </c>
    </row>
    <row r="5490" spans="1:6">
      <c r="A5490" t="s">
        <v>6238</v>
      </c>
      <c r="B5490">
        <v>1</v>
      </c>
      <c r="C5490">
        <v>36</v>
      </c>
      <c r="D5490">
        <v>0</v>
      </c>
      <c r="E5490">
        <v>0</v>
      </c>
      <c r="F5490">
        <v>41</v>
      </c>
    </row>
    <row r="5491" spans="1:6">
      <c r="A5491" t="s">
        <v>4176</v>
      </c>
      <c r="B5491">
        <v>1</v>
      </c>
      <c r="C5491">
        <v>22</v>
      </c>
      <c r="D5491">
        <v>0</v>
      </c>
      <c r="E5491">
        <v>0</v>
      </c>
      <c r="F5491">
        <v>26</v>
      </c>
    </row>
    <row r="5492" spans="1:6">
      <c r="A5492" t="s">
        <v>239</v>
      </c>
      <c r="B5492">
        <v>1</v>
      </c>
      <c r="C5492">
        <v>19</v>
      </c>
      <c r="D5492">
        <v>0</v>
      </c>
      <c r="E5492">
        <v>0</v>
      </c>
      <c r="F5492">
        <v>21</v>
      </c>
    </row>
    <row r="5493" spans="1:6">
      <c r="A5493" t="s">
        <v>4314</v>
      </c>
      <c r="B5493">
        <v>1</v>
      </c>
      <c r="C5493">
        <v>521</v>
      </c>
      <c r="D5493">
        <v>0</v>
      </c>
      <c r="E5493">
        <v>0</v>
      </c>
      <c r="F5493">
        <v>709</v>
      </c>
    </row>
    <row r="5494" spans="1:6">
      <c r="A5494" t="s">
        <v>3264</v>
      </c>
      <c r="B5494">
        <v>1</v>
      </c>
      <c r="C5494">
        <v>24</v>
      </c>
      <c r="D5494">
        <v>0</v>
      </c>
      <c r="E5494">
        <v>0</v>
      </c>
      <c r="F5494">
        <v>33</v>
      </c>
    </row>
    <row r="5495" spans="1:6">
      <c r="A5495" t="s">
        <v>4774</v>
      </c>
      <c r="B5495">
        <v>1</v>
      </c>
      <c r="C5495">
        <v>61</v>
      </c>
      <c r="D5495">
        <v>0</v>
      </c>
      <c r="E5495">
        <v>0</v>
      </c>
      <c r="F5495">
        <v>83</v>
      </c>
    </row>
    <row r="5496" spans="1:6">
      <c r="A5496" t="s">
        <v>1486</v>
      </c>
      <c r="B5496">
        <v>1</v>
      </c>
      <c r="C5496">
        <v>68</v>
      </c>
      <c r="D5496">
        <v>0</v>
      </c>
      <c r="E5496">
        <v>0</v>
      </c>
      <c r="F5496">
        <v>95</v>
      </c>
    </row>
    <row r="5497" spans="1:6">
      <c r="A5497" t="s">
        <v>3111</v>
      </c>
      <c r="B5497">
        <v>1</v>
      </c>
      <c r="C5497">
        <v>26</v>
      </c>
      <c r="D5497">
        <v>0</v>
      </c>
      <c r="E5497">
        <v>0</v>
      </c>
      <c r="F5497">
        <v>38</v>
      </c>
    </row>
    <row r="5498" spans="1:6">
      <c r="A5498" t="s">
        <v>1876</v>
      </c>
      <c r="B5498">
        <v>1</v>
      </c>
      <c r="C5498">
        <v>71</v>
      </c>
      <c r="D5498">
        <v>0</v>
      </c>
      <c r="E5498">
        <v>0</v>
      </c>
      <c r="F5498">
        <v>87</v>
      </c>
    </row>
    <row r="5499" spans="1:6">
      <c r="A5499" t="s">
        <v>4564</v>
      </c>
      <c r="B5499">
        <v>0</v>
      </c>
      <c r="C5499">
        <v>0</v>
      </c>
      <c r="D5499">
        <v>0</v>
      </c>
      <c r="E5499">
        <v>0</v>
      </c>
      <c r="F5499">
        <v>2</v>
      </c>
    </row>
    <row r="5500" spans="1:6">
      <c r="A5500" t="s">
        <v>1435</v>
      </c>
      <c r="B5500">
        <v>1</v>
      </c>
      <c r="C5500">
        <v>65</v>
      </c>
      <c r="D5500">
        <v>0</v>
      </c>
      <c r="E5500">
        <v>0</v>
      </c>
      <c r="F5500">
        <v>92</v>
      </c>
    </row>
    <row r="5501" spans="1:6">
      <c r="A5501" t="s">
        <v>2740</v>
      </c>
      <c r="B5501">
        <v>1</v>
      </c>
      <c r="C5501">
        <v>399</v>
      </c>
      <c r="D5501">
        <v>0</v>
      </c>
      <c r="E5501">
        <v>0</v>
      </c>
      <c r="F5501">
        <v>556</v>
      </c>
    </row>
    <row r="5502" spans="1:6">
      <c r="A5502" t="s">
        <v>2585</v>
      </c>
      <c r="B5502">
        <v>0</v>
      </c>
      <c r="C5502">
        <v>0</v>
      </c>
      <c r="D5502">
        <v>0</v>
      </c>
      <c r="E5502">
        <v>0</v>
      </c>
      <c r="F5502">
        <v>108</v>
      </c>
    </row>
    <row r="5503" spans="1:6">
      <c r="A5503" t="s">
        <v>1136</v>
      </c>
      <c r="B5503">
        <v>1</v>
      </c>
      <c r="C5503">
        <v>13</v>
      </c>
      <c r="D5503">
        <v>0</v>
      </c>
      <c r="E5503">
        <v>0</v>
      </c>
      <c r="F5503">
        <v>17</v>
      </c>
    </row>
    <row r="5504" spans="1:6">
      <c r="A5504" t="s">
        <v>3416</v>
      </c>
      <c r="B5504">
        <v>2</v>
      </c>
      <c r="C5504">
        <v>27</v>
      </c>
      <c r="D5504">
        <v>0</v>
      </c>
      <c r="E5504">
        <v>0</v>
      </c>
      <c r="F5504">
        <v>35</v>
      </c>
    </row>
    <row r="5505" spans="1:6">
      <c r="A5505" t="s">
        <v>726</v>
      </c>
      <c r="B5505">
        <v>1</v>
      </c>
      <c r="C5505">
        <v>212</v>
      </c>
      <c r="D5505">
        <v>0</v>
      </c>
      <c r="E5505">
        <v>0</v>
      </c>
      <c r="F5505">
        <v>291</v>
      </c>
    </row>
    <row r="5506" spans="1:6">
      <c r="A5506" t="s">
        <v>6031</v>
      </c>
      <c r="B5506">
        <v>1</v>
      </c>
      <c r="C5506">
        <v>29</v>
      </c>
      <c r="D5506">
        <v>0</v>
      </c>
      <c r="E5506">
        <v>0</v>
      </c>
      <c r="F5506">
        <v>37</v>
      </c>
    </row>
    <row r="5507" spans="1:6">
      <c r="A5507" t="s">
        <v>324</v>
      </c>
      <c r="B5507">
        <v>1</v>
      </c>
      <c r="C5507">
        <v>138</v>
      </c>
      <c r="D5507">
        <v>0</v>
      </c>
      <c r="E5507">
        <v>0</v>
      </c>
      <c r="F5507">
        <v>176</v>
      </c>
    </row>
    <row r="5508" spans="1:6">
      <c r="A5508" t="s">
        <v>1057</v>
      </c>
      <c r="B5508">
        <v>1</v>
      </c>
      <c r="C5508">
        <v>54</v>
      </c>
      <c r="D5508">
        <v>0</v>
      </c>
      <c r="E5508">
        <v>0</v>
      </c>
      <c r="F5508">
        <v>71</v>
      </c>
    </row>
    <row r="5509" spans="1:6">
      <c r="A5509" t="s">
        <v>2481</v>
      </c>
      <c r="B5509">
        <v>1</v>
      </c>
      <c r="C5509">
        <v>412</v>
      </c>
      <c r="D5509">
        <v>0</v>
      </c>
      <c r="E5509">
        <v>0</v>
      </c>
      <c r="F5509">
        <v>550</v>
      </c>
    </row>
    <row r="5510" spans="1:6">
      <c r="A5510" t="s">
        <v>5275</v>
      </c>
      <c r="B5510">
        <v>1</v>
      </c>
      <c r="C5510">
        <v>153</v>
      </c>
      <c r="D5510">
        <v>0</v>
      </c>
      <c r="E5510">
        <v>0</v>
      </c>
      <c r="F5510">
        <v>195</v>
      </c>
    </row>
    <row r="5511" spans="1:6">
      <c r="A5511" t="s">
        <v>2995</v>
      </c>
      <c r="B5511">
        <v>1</v>
      </c>
      <c r="C5511">
        <v>67</v>
      </c>
      <c r="D5511">
        <v>0</v>
      </c>
      <c r="E5511">
        <v>0</v>
      </c>
      <c r="F5511">
        <v>82</v>
      </c>
    </row>
    <row r="5512" spans="1:6">
      <c r="A5512" t="s">
        <v>6273</v>
      </c>
      <c r="B5512">
        <v>1</v>
      </c>
      <c r="C5512">
        <v>584</v>
      </c>
      <c r="D5512">
        <v>0</v>
      </c>
      <c r="E5512">
        <v>0</v>
      </c>
      <c r="F5512">
        <v>819</v>
      </c>
    </row>
    <row r="5513" spans="1:6">
      <c r="A5513" t="s">
        <v>817</v>
      </c>
      <c r="B5513">
        <v>1</v>
      </c>
      <c r="C5513">
        <v>55</v>
      </c>
      <c r="D5513">
        <v>0</v>
      </c>
      <c r="E5513">
        <v>0</v>
      </c>
      <c r="F5513">
        <v>70</v>
      </c>
    </row>
    <row r="5514" spans="1:6">
      <c r="A5514" t="s">
        <v>2982</v>
      </c>
      <c r="B5514">
        <v>1</v>
      </c>
      <c r="C5514">
        <v>1455</v>
      </c>
      <c r="D5514">
        <v>0</v>
      </c>
      <c r="E5514">
        <v>0</v>
      </c>
      <c r="F5514">
        <v>1992</v>
      </c>
    </row>
    <row r="5515" spans="1:6">
      <c r="A5515" t="s">
        <v>6051</v>
      </c>
      <c r="B5515">
        <v>1</v>
      </c>
      <c r="C5515">
        <v>65</v>
      </c>
      <c r="D5515">
        <v>0</v>
      </c>
      <c r="E5515">
        <v>0</v>
      </c>
      <c r="F5515">
        <v>77</v>
      </c>
    </row>
    <row r="5516" spans="1:6">
      <c r="A5516" t="s">
        <v>3855</v>
      </c>
      <c r="B5516">
        <v>1</v>
      </c>
      <c r="C5516">
        <v>29</v>
      </c>
      <c r="D5516">
        <v>0</v>
      </c>
      <c r="E5516">
        <v>0</v>
      </c>
      <c r="F5516">
        <v>40</v>
      </c>
    </row>
    <row r="5517" spans="1:6">
      <c r="A5517" t="s">
        <v>6036</v>
      </c>
      <c r="B5517">
        <v>1</v>
      </c>
      <c r="C5517">
        <v>341</v>
      </c>
      <c r="D5517">
        <v>0</v>
      </c>
      <c r="E5517">
        <v>0</v>
      </c>
      <c r="F5517">
        <v>726</v>
      </c>
    </row>
    <row r="5518" spans="1:6">
      <c r="A5518" t="s">
        <v>2834</v>
      </c>
      <c r="B5518">
        <v>1</v>
      </c>
      <c r="C5518">
        <v>2716</v>
      </c>
      <c r="D5518">
        <v>0</v>
      </c>
      <c r="E5518">
        <v>0</v>
      </c>
      <c r="F5518">
        <v>3605</v>
      </c>
    </row>
    <row r="5519" spans="1:6">
      <c r="A5519" t="s">
        <v>2970</v>
      </c>
      <c r="B5519">
        <v>1</v>
      </c>
      <c r="C5519">
        <v>420</v>
      </c>
      <c r="D5519">
        <v>0</v>
      </c>
      <c r="E5519">
        <v>0</v>
      </c>
      <c r="F5519">
        <v>571</v>
      </c>
    </row>
    <row r="5520" spans="1:6">
      <c r="A5520" t="s">
        <v>1637</v>
      </c>
      <c r="B5520">
        <v>1</v>
      </c>
      <c r="C5520">
        <v>60</v>
      </c>
      <c r="D5520">
        <v>0</v>
      </c>
      <c r="E5520">
        <v>0</v>
      </c>
      <c r="F5520">
        <v>95</v>
      </c>
    </row>
    <row r="5521" spans="1:6">
      <c r="A5521" t="s">
        <v>4659</v>
      </c>
      <c r="B5521">
        <v>1</v>
      </c>
      <c r="C5521">
        <v>162</v>
      </c>
      <c r="D5521">
        <v>0</v>
      </c>
      <c r="E5521">
        <v>0</v>
      </c>
      <c r="F5521">
        <v>202</v>
      </c>
    </row>
    <row r="5522" spans="1:6">
      <c r="A5522" t="s">
        <v>279</v>
      </c>
      <c r="B5522">
        <v>1</v>
      </c>
      <c r="C5522">
        <v>47</v>
      </c>
      <c r="D5522">
        <v>0</v>
      </c>
      <c r="E5522">
        <v>0</v>
      </c>
      <c r="F5522">
        <v>62</v>
      </c>
    </row>
    <row r="5523" spans="1:6">
      <c r="A5523" t="s">
        <v>6095</v>
      </c>
      <c r="B5523">
        <v>1</v>
      </c>
      <c r="C5523">
        <v>72</v>
      </c>
      <c r="D5523">
        <v>0</v>
      </c>
      <c r="E5523">
        <v>0</v>
      </c>
      <c r="F5523">
        <v>93</v>
      </c>
    </row>
    <row r="5524" spans="1:6">
      <c r="A5524" t="s">
        <v>5837</v>
      </c>
      <c r="B5524">
        <v>1</v>
      </c>
      <c r="C5524">
        <v>18</v>
      </c>
      <c r="D5524">
        <v>0</v>
      </c>
      <c r="E5524">
        <v>0</v>
      </c>
      <c r="F5524">
        <v>28</v>
      </c>
    </row>
    <row r="5525" spans="1:6">
      <c r="A5525" t="s">
        <v>2519</v>
      </c>
      <c r="B5525">
        <v>1</v>
      </c>
      <c r="C5525">
        <v>768</v>
      </c>
      <c r="D5525">
        <v>0</v>
      </c>
      <c r="E5525">
        <v>0</v>
      </c>
      <c r="F5525">
        <v>1001</v>
      </c>
    </row>
    <row r="5526" spans="1:6">
      <c r="A5526" t="s">
        <v>6235</v>
      </c>
      <c r="B5526">
        <v>1</v>
      </c>
      <c r="C5526">
        <v>43</v>
      </c>
      <c r="D5526">
        <v>0</v>
      </c>
      <c r="E5526">
        <v>0</v>
      </c>
      <c r="F5526">
        <v>60</v>
      </c>
    </row>
    <row r="5527" spans="1:6">
      <c r="A5527" t="s">
        <v>332</v>
      </c>
      <c r="B5527">
        <v>1</v>
      </c>
      <c r="C5527">
        <v>4293</v>
      </c>
      <c r="D5527">
        <v>0</v>
      </c>
      <c r="E5527">
        <v>0</v>
      </c>
      <c r="F5527">
        <v>5753</v>
      </c>
    </row>
    <row r="5528" spans="1:6">
      <c r="A5528" t="s">
        <v>3966</v>
      </c>
      <c r="B5528">
        <v>1</v>
      </c>
      <c r="C5528">
        <v>121</v>
      </c>
      <c r="D5528">
        <v>0</v>
      </c>
      <c r="E5528">
        <v>0</v>
      </c>
      <c r="F5528">
        <v>151</v>
      </c>
    </row>
    <row r="5529" spans="1:6">
      <c r="A5529" t="s">
        <v>2456</v>
      </c>
      <c r="B5529">
        <v>1</v>
      </c>
      <c r="C5529">
        <v>593</v>
      </c>
      <c r="D5529">
        <v>0</v>
      </c>
      <c r="E5529">
        <v>0</v>
      </c>
      <c r="F5529">
        <v>836</v>
      </c>
    </row>
    <row r="5530" spans="1:6">
      <c r="A5530" t="s">
        <v>3159</v>
      </c>
      <c r="B5530">
        <v>1</v>
      </c>
      <c r="C5530">
        <v>355</v>
      </c>
      <c r="D5530">
        <v>0</v>
      </c>
      <c r="E5530">
        <v>0</v>
      </c>
      <c r="F5530">
        <v>458</v>
      </c>
    </row>
    <row r="5531" spans="1:6">
      <c r="A5531" t="s">
        <v>4903</v>
      </c>
      <c r="B5531">
        <v>1</v>
      </c>
      <c r="C5531">
        <v>145</v>
      </c>
      <c r="D5531">
        <v>0</v>
      </c>
      <c r="E5531">
        <v>0</v>
      </c>
      <c r="F5531">
        <v>179</v>
      </c>
    </row>
    <row r="5532" spans="1:6">
      <c r="A5532" t="s">
        <v>4295</v>
      </c>
      <c r="B5532">
        <v>1</v>
      </c>
      <c r="C5532">
        <v>913</v>
      </c>
      <c r="D5532">
        <v>0</v>
      </c>
      <c r="E5532">
        <v>0</v>
      </c>
      <c r="F5532">
        <v>1185</v>
      </c>
    </row>
    <row r="5533" spans="1:6">
      <c r="A5533" t="s">
        <v>2507</v>
      </c>
      <c r="B5533">
        <v>1</v>
      </c>
      <c r="C5533">
        <v>764</v>
      </c>
      <c r="D5533">
        <v>0</v>
      </c>
      <c r="E5533">
        <v>0</v>
      </c>
      <c r="F5533">
        <v>1020</v>
      </c>
    </row>
    <row r="5534" spans="1:6">
      <c r="A5534" t="s">
        <v>3766</v>
      </c>
      <c r="B5534">
        <v>1</v>
      </c>
      <c r="C5534">
        <v>582</v>
      </c>
      <c r="D5534">
        <v>0</v>
      </c>
      <c r="E5534">
        <v>0</v>
      </c>
      <c r="F5534">
        <v>1186</v>
      </c>
    </row>
    <row r="5535" spans="1:6">
      <c r="A5535" t="s">
        <v>2484</v>
      </c>
      <c r="B5535">
        <v>1</v>
      </c>
      <c r="C5535">
        <v>191</v>
      </c>
      <c r="D5535">
        <v>0</v>
      </c>
      <c r="E5535">
        <v>0</v>
      </c>
      <c r="F5535">
        <v>274</v>
      </c>
    </row>
    <row r="5536" spans="1:6">
      <c r="A5536" t="s">
        <v>373</v>
      </c>
      <c r="B5536">
        <v>1</v>
      </c>
      <c r="C5536">
        <v>2267</v>
      </c>
      <c r="D5536">
        <v>0</v>
      </c>
      <c r="E5536">
        <v>0</v>
      </c>
      <c r="F5536">
        <v>5696</v>
      </c>
    </row>
    <row r="5537" spans="1:6">
      <c r="A5537" t="s">
        <v>1200</v>
      </c>
      <c r="B5537">
        <v>1</v>
      </c>
      <c r="C5537">
        <v>496</v>
      </c>
      <c r="D5537">
        <v>0</v>
      </c>
      <c r="E5537">
        <v>0</v>
      </c>
      <c r="F5537">
        <v>653</v>
      </c>
    </row>
    <row r="5538" spans="1:6">
      <c r="A5538" t="s">
        <v>3217</v>
      </c>
      <c r="B5538">
        <v>1</v>
      </c>
      <c r="C5538">
        <v>1276</v>
      </c>
      <c r="D5538">
        <v>0</v>
      </c>
      <c r="E5538">
        <v>0</v>
      </c>
      <c r="F5538">
        <v>1699</v>
      </c>
    </row>
    <row r="5539" spans="1:6">
      <c r="A5539" t="s">
        <v>2627</v>
      </c>
      <c r="B5539">
        <v>1</v>
      </c>
      <c r="C5539">
        <v>188</v>
      </c>
      <c r="D5539">
        <v>0</v>
      </c>
      <c r="E5539">
        <v>0</v>
      </c>
      <c r="F5539">
        <v>304</v>
      </c>
    </row>
    <row r="5540" spans="1:6">
      <c r="A5540" t="s">
        <v>537</v>
      </c>
      <c r="B5540">
        <v>2</v>
      </c>
      <c r="C5540">
        <v>33</v>
      </c>
      <c r="D5540">
        <v>0</v>
      </c>
      <c r="E5540">
        <v>0</v>
      </c>
      <c r="F5540">
        <v>51</v>
      </c>
    </row>
    <row r="5541" spans="1:6">
      <c r="A5541" t="s">
        <v>1694</v>
      </c>
      <c r="B5541">
        <v>1</v>
      </c>
      <c r="C5541">
        <v>238</v>
      </c>
      <c r="D5541">
        <v>0</v>
      </c>
      <c r="E5541">
        <v>0</v>
      </c>
      <c r="F5541">
        <v>290</v>
      </c>
    </row>
    <row r="5542" spans="1:6">
      <c r="A5542" t="s">
        <v>1984</v>
      </c>
      <c r="B5542">
        <v>1</v>
      </c>
      <c r="C5542">
        <v>153</v>
      </c>
      <c r="D5542">
        <v>0</v>
      </c>
      <c r="E5542">
        <v>0</v>
      </c>
      <c r="F5542">
        <v>207</v>
      </c>
    </row>
    <row r="5543" spans="1:6">
      <c r="A5543" t="s">
        <v>2983</v>
      </c>
      <c r="B5543">
        <v>1</v>
      </c>
      <c r="C5543">
        <v>33</v>
      </c>
      <c r="D5543">
        <v>0</v>
      </c>
      <c r="E5543">
        <v>0</v>
      </c>
      <c r="F5543">
        <v>48</v>
      </c>
    </row>
    <row r="5544" spans="1:6">
      <c r="A5544" t="s">
        <v>5350</v>
      </c>
      <c r="B5544">
        <v>1</v>
      </c>
      <c r="C5544">
        <v>68</v>
      </c>
      <c r="D5544">
        <v>0</v>
      </c>
      <c r="E5544">
        <v>0</v>
      </c>
      <c r="F5544">
        <v>81</v>
      </c>
    </row>
    <row r="5545" spans="1:6">
      <c r="A5545" t="s">
        <v>458</v>
      </c>
      <c r="B5545">
        <v>1</v>
      </c>
      <c r="C5545">
        <v>283</v>
      </c>
      <c r="D5545">
        <v>0</v>
      </c>
      <c r="E5545">
        <v>0</v>
      </c>
      <c r="F5545">
        <v>603</v>
      </c>
    </row>
    <row r="5546" spans="1:6">
      <c r="A5546" t="s">
        <v>2864</v>
      </c>
      <c r="B5546">
        <v>1</v>
      </c>
      <c r="C5546">
        <v>948</v>
      </c>
      <c r="D5546">
        <v>0</v>
      </c>
      <c r="E5546">
        <v>0</v>
      </c>
      <c r="F5546">
        <v>1287</v>
      </c>
    </row>
    <row r="5547" spans="1:6">
      <c r="A5547" t="s">
        <v>1482</v>
      </c>
      <c r="B5547">
        <v>1</v>
      </c>
      <c r="C5547">
        <v>155</v>
      </c>
      <c r="D5547">
        <v>0</v>
      </c>
      <c r="E5547">
        <v>0</v>
      </c>
      <c r="F5547">
        <v>188</v>
      </c>
    </row>
    <row r="5548" spans="1:6">
      <c r="A5548" t="s">
        <v>393</v>
      </c>
      <c r="B5548">
        <v>1</v>
      </c>
      <c r="C5548">
        <v>217</v>
      </c>
      <c r="D5548">
        <v>0</v>
      </c>
      <c r="E5548">
        <v>0</v>
      </c>
      <c r="F5548">
        <v>439</v>
      </c>
    </row>
    <row r="5549" spans="1:6">
      <c r="A5549" t="s">
        <v>5140</v>
      </c>
      <c r="B5549">
        <v>1</v>
      </c>
      <c r="C5549">
        <v>2741</v>
      </c>
      <c r="D5549">
        <v>0</v>
      </c>
      <c r="E5549">
        <v>0</v>
      </c>
      <c r="F5549">
        <v>3775</v>
      </c>
    </row>
    <row r="5550" spans="1:6">
      <c r="A5550" t="s">
        <v>1832</v>
      </c>
      <c r="B5550">
        <v>1</v>
      </c>
      <c r="C5550">
        <v>835</v>
      </c>
      <c r="D5550">
        <v>0</v>
      </c>
      <c r="E5550">
        <v>0</v>
      </c>
      <c r="F5550">
        <v>1727</v>
      </c>
    </row>
    <row r="5551" spans="1:6">
      <c r="A5551" t="s">
        <v>3587</v>
      </c>
      <c r="B5551">
        <v>1</v>
      </c>
      <c r="C5551">
        <v>841</v>
      </c>
      <c r="D5551">
        <v>0</v>
      </c>
      <c r="E5551">
        <v>0</v>
      </c>
      <c r="F5551">
        <v>1711</v>
      </c>
    </row>
    <row r="5552" spans="1:6">
      <c r="A5552" t="s">
        <v>2369</v>
      </c>
      <c r="B5552">
        <v>1</v>
      </c>
      <c r="C5552">
        <v>321</v>
      </c>
      <c r="D5552">
        <v>0</v>
      </c>
      <c r="E5552">
        <v>0</v>
      </c>
      <c r="F5552">
        <v>418</v>
      </c>
    </row>
    <row r="5553" spans="1:6">
      <c r="A5553" t="s">
        <v>3009</v>
      </c>
      <c r="B5553">
        <v>1</v>
      </c>
      <c r="C5553">
        <v>625</v>
      </c>
      <c r="D5553">
        <v>0</v>
      </c>
      <c r="E5553">
        <v>0</v>
      </c>
      <c r="F5553">
        <v>859</v>
      </c>
    </row>
    <row r="5554" spans="1:6">
      <c r="A5554" t="s">
        <v>3367</v>
      </c>
      <c r="B5554">
        <v>1</v>
      </c>
      <c r="C5554">
        <v>6280</v>
      </c>
      <c r="D5554">
        <v>0</v>
      </c>
      <c r="E5554">
        <v>0</v>
      </c>
      <c r="F5554">
        <v>8609</v>
      </c>
    </row>
    <row r="5555" spans="1:6">
      <c r="A5555" t="s">
        <v>2538</v>
      </c>
      <c r="B5555">
        <v>1</v>
      </c>
      <c r="C5555">
        <v>646</v>
      </c>
      <c r="D5555">
        <v>0</v>
      </c>
      <c r="E5555">
        <v>0</v>
      </c>
      <c r="F5555">
        <v>1374</v>
      </c>
    </row>
    <row r="5556" spans="1:6">
      <c r="A5556" t="s">
        <v>2531</v>
      </c>
      <c r="B5556">
        <v>1</v>
      </c>
      <c r="C5556">
        <v>30</v>
      </c>
      <c r="D5556">
        <v>0</v>
      </c>
      <c r="E5556">
        <v>0</v>
      </c>
      <c r="F5556">
        <v>46</v>
      </c>
    </row>
    <row r="5557" spans="1:6">
      <c r="A5557" t="s">
        <v>2938</v>
      </c>
      <c r="B5557">
        <v>1</v>
      </c>
      <c r="C5557">
        <v>76</v>
      </c>
      <c r="D5557">
        <v>0</v>
      </c>
      <c r="E5557">
        <v>0</v>
      </c>
      <c r="F5557">
        <v>100</v>
      </c>
    </row>
    <row r="5558" spans="1:6">
      <c r="A5558" t="s">
        <v>3161</v>
      </c>
      <c r="B5558">
        <v>1</v>
      </c>
      <c r="C5558">
        <v>66</v>
      </c>
      <c r="D5558">
        <v>0</v>
      </c>
      <c r="E5558">
        <v>0</v>
      </c>
      <c r="F5558">
        <v>84</v>
      </c>
    </row>
    <row r="5559" spans="1:6">
      <c r="A5559" t="s">
        <v>1748</v>
      </c>
      <c r="B5559">
        <v>2</v>
      </c>
      <c r="C5559">
        <v>3033</v>
      </c>
      <c r="D5559">
        <v>0</v>
      </c>
      <c r="E5559">
        <v>0</v>
      </c>
      <c r="F5559">
        <v>4228</v>
      </c>
    </row>
    <row r="5560" spans="1:6">
      <c r="A5560" t="s">
        <v>2328</v>
      </c>
      <c r="B5560">
        <v>2</v>
      </c>
      <c r="C5560">
        <v>2088</v>
      </c>
      <c r="D5560">
        <v>0</v>
      </c>
      <c r="E5560">
        <v>0</v>
      </c>
      <c r="F5560">
        <v>3361</v>
      </c>
    </row>
    <row r="5561" spans="1:6">
      <c r="A5561" t="s">
        <v>4773</v>
      </c>
      <c r="B5561">
        <v>1</v>
      </c>
      <c r="C5561">
        <v>1741</v>
      </c>
      <c r="D5561">
        <v>0</v>
      </c>
      <c r="E5561">
        <v>0</v>
      </c>
      <c r="F5561">
        <v>2289</v>
      </c>
    </row>
    <row r="5562" spans="1:6">
      <c r="A5562" t="s">
        <v>3314</v>
      </c>
      <c r="B5562">
        <v>1</v>
      </c>
      <c r="C5562">
        <v>996</v>
      </c>
      <c r="D5562">
        <v>0</v>
      </c>
      <c r="E5562">
        <v>0</v>
      </c>
      <c r="F5562">
        <v>1989</v>
      </c>
    </row>
    <row r="5563" spans="1:6">
      <c r="A5563" t="s">
        <v>6297</v>
      </c>
      <c r="B5563">
        <v>1</v>
      </c>
      <c r="C5563">
        <v>127</v>
      </c>
      <c r="D5563">
        <v>0</v>
      </c>
      <c r="E5563">
        <v>0</v>
      </c>
      <c r="F5563">
        <v>164</v>
      </c>
    </row>
    <row r="5564" spans="1:6">
      <c r="A5564" t="s">
        <v>2511</v>
      </c>
      <c r="B5564">
        <v>1</v>
      </c>
      <c r="C5564">
        <v>3535</v>
      </c>
      <c r="D5564">
        <v>0</v>
      </c>
      <c r="E5564">
        <v>0</v>
      </c>
      <c r="F5564">
        <v>5560</v>
      </c>
    </row>
    <row r="5565" spans="1:6">
      <c r="A5565" t="s">
        <v>855</v>
      </c>
      <c r="B5565">
        <v>1</v>
      </c>
      <c r="C5565">
        <v>19</v>
      </c>
      <c r="D5565">
        <v>0</v>
      </c>
      <c r="E5565">
        <v>0</v>
      </c>
      <c r="F5565">
        <v>47</v>
      </c>
    </row>
    <row r="5566" spans="1:6">
      <c r="A5566" t="s">
        <v>1955</v>
      </c>
      <c r="B5566">
        <v>1</v>
      </c>
      <c r="C5566">
        <v>3035</v>
      </c>
      <c r="D5566">
        <v>0</v>
      </c>
      <c r="E5566">
        <v>0</v>
      </c>
      <c r="F5566">
        <v>4224</v>
      </c>
    </row>
    <row r="5567" spans="1:6">
      <c r="A5567" t="s">
        <v>2999</v>
      </c>
      <c r="B5567">
        <v>1</v>
      </c>
      <c r="C5567">
        <v>116</v>
      </c>
      <c r="D5567">
        <v>0</v>
      </c>
      <c r="E5567">
        <v>0</v>
      </c>
      <c r="F5567">
        <v>144</v>
      </c>
    </row>
    <row r="5568" spans="1:6">
      <c r="A5568" t="s">
        <v>2691</v>
      </c>
      <c r="B5568">
        <v>1</v>
      </c>
      <c r="C5568">
        <v>3959</v>
      </c>
      <c r="D5568">
        <v>0</v>
      </c>
      <c r="E5568">
        <v>0</v>
      </c>
      <c r="F5568">
        <v>5544</v>
      </c>
    </row>
    <row r="5569" spans="1:6">
      <c r="A5569" t="s">
        <v>1045</v>
      </c>
      <c r="B5569">
        <v>1</v>
      </c>
      <c r="C5569">
        <v>1058</v>
      </c>
      <c r="D5569">
        <v>0</v>
      </c>
      <c r="E5569">
        <v>0</v>
      </c>
      <c r="F5569">
        <v>2110</v>
      </c>
    </row>
    <row r="5570" spans="1:6">
      <c r="A5570" t="s">
        <v>2041</v>
      </c>
      <c r="B5570">
        <v>1</v>
      </c>
      <c r="C5570">
        <v>5679</v>
      </c>
      <c r="D5570">
        <v>0</v>
      </c>
      <c r="E5570">
        <v>0</v>
      </c>
      <c r="F5570">
        <v>7902</v>
      </c>
    </row>
    <row r="5571" spans="1:6">
      <c r="A5571" t="s">
        <v>1871</v>
      </c>
      <c r="B5571">
        <v>1</v>
      </c>
      <c r="C5571">
        <v>221</v>
      </c>
      <c r="D5571">
        <v>0</v>
      </c>
      <c r="E5571">
        <v>0</v>
      </c>
      <c r="F5571">
        <v>284</v>
      </c>
    </row>
    <row r="5572" spans="1:6">
      <c r="A5572" t="s">
        <v>1706</v>
      </c>
      <c r="B5572">
        <v>1</v>
      </c>
      <c r="C5572">
        <v>3998</v>
      </c>
      <c r="D5572">
        <v>0</v>
      </c>
      <c r="E5572">
        <v>0</v>
      </c>
      <c r="F5572">
        <v>5472</v>
      </c>
    </row>
    <row r="5573" spans="1:6">
      <c r="A5573" t="s">
        <v>6136</v>
      </c>
      <c r="B5573">
        <v>2</v>
      </c>
      <c r="C5573">
        <v>160</v>
      </c>
      <c r="D5573">
        <v>0</v>
      </c>
      <c r="E5573">
        <v>0</v>
      </c>
      <c r="F5573">
        <v>294</v>
      </c>
    </row>
    <row r="5574" spans="1:6">
      <c r="A5574" t="s">
        <v>5322</v>
      </c>
      <c r="B5574">
        <v>1</v>
      </c>
      <c r="C5574">
        <v>2918</v>
      </c>
      <c r="D5574">
        <v>0</v>
      </c>
      <c r="E5574">
        <v>0</v>
      </c>
      <c r="F5574">
        <v>5845</v>
      </c>
    </row>
    <row r="5575" spans="1:6">
      <c r="A5575" t="s">
        <v>3481</v>
      </c>
      <c r="B5575">
        <v>2</v>
      </c>
      <c r="C5575">
        <v>2119</v>
      </c>
      <c r="D5575">
        <v>0</v>
      </c>
      <c r="E5575">
        <v>0</v>
      </c>
      <c r="F5575">
        <v>2912</v>
      </c>
    </row>
    <row r="5576" spans="1:6">
      <c r="A5576" t="s">
        <v>5585</v>
      </c>
      <c r="B5576">
        <v>1</v>
      </c>
      <c r="C5576">
        <v>2523</v>
      </c>
      <c r="D5576">
        <v>0</v>
      </c>
      <c r="E5576">
        <v>0</v>
      </c>
      <c r="F5576">
        <v>4280</v>
      </c>
    </row>
    <row r="5577" spans="1:6">
      <c r="A5577" t="s">
        <v>4497</v>
      </c>
      <c r="B5577">
        <v>1</v>
      </c>
      <c r="C5577">
        <v>461</v>
      </c>
      <c r="D5577">
        <v>0</v>
      </c>
      <c r="E5577">
        <v>0</v>
      </c>
      <c r="F5577">
        <v>981</v>
      </c>
    </row>
    <row r="5578" spans="1:6">
      <c r="A5578" t="s">
        <v>3744</v>
      </c>
      <c r="B5578">
        <v>1</v>
      </c>
      <c r="C5578">
        <v>1736</v>
      </c>
      <c r="D5578">
        <v>0</v>
      </c>
      <c r="E5578">
        <v>0</v>
      </c>
      <c r="F5578">
        <v>2965</v>
      </c>
    </row>
    <row r="5579" spans="1:6">
      <c r="A5579" t="s">
        <v>4899</v>
      </c>
      <c r="B5579">
        <v>1</v>
      </c>
      <c r="C5579">
        <v>626</v>
      </c>
      <c r="D5579">
        <v>0</v>
      </c>
      <c r="E5579">
        <v>0</v>
      </c>
      <c r="F5579">
        <v>1229</v>
      </c>
    </row>
    <row r="5580" spans="1:6">
      <c r="A5580" t="s">
        <v>5479</v>
      </c>
      <c r="B5580">
        <v>1</v>
      </c>
      <c r="C5580">
        <v>2423</v>
      </c>
      <c r="D5580">
        <v>0</v>
      </c>
      <c r="E5580">
        <v>0</v>
      </c>
      <c r="F5580">
        <v>5104</v>
      </c>
    </row>
    <row r="5581" spans="1:6">
      <c r="A5581" t="s">
        <v>818</v>
      </c>
      <c r="B5581">
        <v>1</v>
      </c>
      <c r="C5581">
        <v>632</v>
      </c>
      <c r="D5581">
        <v>0</v>
      </c>
      <c r="E5581">
        <v>0</v>
      </c>
      <c r="F5581">
        <v>1244</v>
      </c>
    </row>
    <row r="5582" spans="1:6">
      <c r="A5582" t="s">
        <v>3876</v>
      </c>
      <c r="B5582">
        <v>1</v>
      </c>
      <c r="C5582">
        <v>555</v>
      </c>
      <c r="D5582">
        <v>0</v>
      </c>
      <c r="E5582">
        <v>0</v>
      </c>
      <c r="F5582">
        <v>719</v>
      </c>
    </row>
    <row r="5583" spans="1:6">
      <c r="A5583" t="s">
        <v>2726</v>
      </c>
      <c r="B5583">
        <v>1</v>
      </c>
      <c r="C5583">
        <v>8232</v>
      </c>
      <c r="D5583">
        <v>0</v>
      </c>
      <c r="E5583">
        <v>0</v>
      </c>
      <c r="F5583">
        <v>14477</v>
      </c>
    </row>
    <row r="5584" spans="1:6">
      <c r="A5584" t="s">
        <v>1381</v>
      </c>
      <c r="B5584">
        <v>1</v>
      </c>
      <c r="C5584">
        <v>567</v>
      </c>
      <c r="D5584">
        <v>0</v>
      </c>
      <c r="E5584">
        <v>0</v>
      </c>
      <c r="F5584">
        <v>1045</v>
      </c>
    </row>
    <row r="5585" spans="1:6">
      <c r="A5585" t="s">
        <v>4926</v>
      </c>
      <c r="B5585">
        <v>1</v>
      </c>
      <c r="C5585">
        <v>3096</v>
      </c>
      <c r="D5585">
        <v>0</v>
      </c>
      <c r="E5585">
        <v>0</v>
      </c>
      <c r="F5585">
        <v>5000</v>
      </c>
    </row>
    <row r="5586" spans="1:6">
      <c r="A5586" t="s">
        <v>1621</v>
      </c>
      <c r="B5586">
        <v>1</v>
      </c>
      <c r="C5586">
        <v>24</v>
      </c>
      <c r="D5586">
        <v>0</v>
      </c>
      <c r="E5586">
        <v>0</v>
      </c>
      <c r="F5586">
        <v>41</v>
      </c>
    </row>
    <row r="5587" spans="1:6">
      <c r="A5587" t="s">
        <v>4433</v>
      </c>
      <c r="B5587">
        <v>1</v>
      </c>
      <c r="C5587">
        <v>256</v>
      </c>
      <c r="D5587">
        <v>0</v>
      </c>
      <c r="E5587">
        <v>0</v>
      </c>
      <c r="F5587">
        <v>540</v>
      </c>
    </row>
    <row r="5588" spans="1:6">
      <c r="A5588" t="s">
        <v>4600</v>
      </c>
      <c r="B5588">
        <v>1</v>
      </c>
      <c r="C5588">
        <v>1389</v>
      </c>
      <c r="D5588">
        <v>0</v>
      </c>
      <c r="E5588">
        <v>0</v>
      </c>
      <c r="F5588">
        <v>2776</v>
      </c>
    </row>
    <row r="5589" spans="1:6">
      <c r="A5589" t="s">
        <v>1154</v>
      </c>
      <c r="B5589">
        <v>2</v>
      </c>
      <c r="C5589">
        <v>4068</v>
      </c>
      <c r="D5589">
        <v>0</v>
      </c>
      <c r="E5589">
        <v>0</v>
      </c>
      <c r="F5589">
        <v>6275</v>
      </c>
    </row>
    <row r="5590" spans="1:6">
      <c r="A5590" t="s">
        <v>1834</v>
      </c>
      <c r="B5590">
        <v>1</v>
      </c>
      <c r="C5590">
        <v>7510</v>
      </c>
      <c r="D5590">
        <v>0</v>
      </c>
      <c r="E5590">
        <v>0</v>
      </c>
      <c r="F5590">
        <v>10205</v>
      </c>
    </row>
    <row r="5591" spans="1:6">
      <c r="A5591" t="s">
        <v>3684</v>
      </c>
      <c r="B5591">
        <v>0</v>
      </c>
      <c r="C5591">
        <v>0</v>
      </c>
      <c r="D5591">
        <v>0</v>
      </c>
      <c r="E5591">
        <v>0</v>
      </c>
      <c r="F5591">
        <v>2177</v>
      </c>
    </row>
    <row r="5592" spans="1:6">
      <c r="A5592" t="s">
        <v>1559</v>
      </c>
      <c r="B5592">
        <v>2</v>
      </c>
      <c r="C5592">
        <v>6916</v>
      </c>
      <c r="D5592">
        <v>0</v>
      </c>
      <c r="E5592">
        <v>0</v>
      </c>
      <c r="F5592">
        <v>12927</v>
      </c>
    </row>
    <row r="5593" spans="1:6">
      <c r="A5593" t="s">
        <v>4114</v>
      </c>
      <c r="B5593">
        <v>1</v>
      </c>
      <c r="C5593">
        <v>7125</v>
      </c>
      <c r="D5593">
        <v>0</v>
      </c>
      <c r="E5593">
        <v>0</v>
      </c>
      <c r="F5593">
        <v>9999</v>
      </c>
    </row>
    <row r="5594" spans="1:6">
      <c r="A5594" t="s">
        <v>5407</v>
      </c>
      <c r="B5594">
        <v>1</v>
      </c>
      <c r="C5594">
        <v>941</v>
      </c>
      <c r="D5594">
        <v>0</v>
      </c>
      <c r="E5594">
        <v>0</v>
      </c>
      <c r="F5594">
        <v>1497</v>
      </c>
    </row>
    <row r="5595" spans="1:6">
      <c r="A5595" t="s">
        <v>1906</v>
      </c>
      <c r="B5595">
        <v>1</v>
      </c>
      <c r="C5595">
        <v>2410</v>
      </c>
      <c r="D5595">
        <v>0</v>
      </c>
      <c r="E5595">
        <v>0</v>
      </c>
      <c r="F5595">
        <v>4188</v>
      </c>
    </row>
    <row r="5596" spans="1:6">
      <c r="A5596" t="s">
        <v>739</v>
      </c>
      <c r="B5596">
        <v>1</v>
      </c>
      <c r="C5596">
        <v>287</v>
      </c>
      <c r="D5596">
        <v>0</v>
      </c>
      <c r="E5596">
        <v>0</v>
      </c>
      <c r="F5596">
        <v>563</v>
      </c>
    </row>
    <row r="5597" spans="1:6">
      <c r="A5597" t="s">
        <v>4608</v>
      </c>
      <c r="B5597">
        <v>1</v>
      </c>
      <c r="C5597">
        <v>389</v>
      </c>
      <c r="D5597">
        <v>0</v>
      </c>
      <c r="E5597">
        <v>0</v>
      </c>
      <c r="F5597">
        <v>826</v>
      </c>
    </row>
    <row r="5598" spans="1:6">
      <c r="A5598" t="s">
        <v>3352</v>
      </c>
      <c r="B5598">
        <v>1</v>
      </c>
      <c r="C5598">
        <v>3719</v>
      </c>
      <c r="D5598">
        <v>0</v>
      </c>
      <c r="E5598">
        <v>0</v>
      </c>
      <c r="F5598">
        <v>5019</v>
      </c>
    </row>
    <row r="5599" spans="1:6">
      <c r="A5599" t="s">
        <v>3297</v>
      </c>
      <c r="B5599">
        <v>3</v>
      </c>
      <c r="C5599">
        <v>1201</v>
      </c>
      <c r="D5599">
        <v>0</v>
      </c>
      <c r="E5599">
        <v>0</v>
      </c>
      <c r="F5599">
        <v>1973</v>
      </c>
    </row>
    <row r="5600" spans="1:6">
      <c r="A5600" t="s">
        <v>4809</v>
      </c>
      <c r="B5600">
        <v>1</v>
      </c>
      <c r="C5600">
        <v>1616</v>
      </c>
      <c r="D5600">
        <v>0</v>
      </c>
      <c r="E5600">
        <v>0</v>
      </c>
      <c r="F5600">
        <v>3436</v>
      </c>
    </row>
    <row r="5601" spans="1:6">
      <c r="A5601" t="s">
        <v>1246</v>
      </c>
      <c r="B5601">
        <v>1</v>
      </c>
      <c r="C5601">
        <v>1495</v>
      </c>
      <c r="D5601">
        <v>0</v>
      </c>
      <c r="E5601">
        <v>0</v>
      </c>
      <c r="F5601">
        <v>3155</v>
      </c>
    </row>
    <row r="5602" spans="1:6">
      <c r="A5602" t="s">
        <v>6069</v>
      </c>
      <c r="B5602">
        <v>1</v>
      </c>
      <c r="C5602">
        <v>2484</v>
      </c>
      <c r="D5602">
        <v>0</v>
      </c>
      <c r="E5602">
        <v>0</v>
      </c>
      <c r="F5602">
        <v>4077</v>
      </c>
    </row>
    <row r="5603" spans="1:6">
      <c r="A5603" t="s">
        <v>3681</v>
      </c>
      <c r="B5603">
        <v>1</v>
      </c>
      <c r="C5603">
        <v>4807</v>
      </c>
      <c r="D5603">
        <v>0</v>
      </c>
      <c r="E5603">
        <v>0</v>
      </c>
      <c r="F5603">
        <v>10058</v>
      </c>
    </row>
    <row r="5604" spans="1:6">
      <c r="A5604" t="s">
        <v>4703</v>
      </c>
      <c r="B5604">
        <v>1</v>
      </c>
      <c r="C5604">
        <v>4315</v>
      </c>
      <c r="D5604">
        <v>0</v>
      </c>
      <c r="E5604">
        <v>0</v>
      </c>
      <c r="F5604">
        <v>9514</v>
      </c>
    </row>
    <row r="5605" spans="1:6">
      <c r="A5605" t="s">
        <v>3339</v>
      </c>
      <c r="B5605">
        <v>1</v>
      </c>
      <c r="C5605">
        <v>97</v>
      </c>
      <c r="D5605">
        <v>0</v>
      </c>
      <c r="E5605">
        <v>0</v>
      </c>
      <c r="F5605">
        <v>120</v>
      </c>
    </row>
    <row r="5606" spans="1:6">
      <c r="A5606" t="s">
        <v>4196</v>
      </c>
      <c r="B5606">
        <v>1</v>
      </c>
      <c r="C5606">
        <v>2678</v>
      </c>
      <c r="D5606">
        <v>0</v>
      </c>
      <c r="E5606">
        <v>0</v>
      </c>
      <c r="F5606">
        <v>4373</v>
      </c>
    </row>
    <row r="5607" spans="1:6">
      <c r="A5607" t="s">
        <v>5855</v>
      </c>
      <c r="B5607">
        <v>1</v>
      </c>
      <c r="C5607">
        <v>55</v>
      </c>
      <c r="D5607">
        <v>0</v>
      </c>
      <c r="E5607">
        <v>0</v>
      </c>
      <c r="F5607">
        <v>72</v>
      </c>
    </row>
    <row r="5608" spans="1:6">
      <c r="A5608" t="s">
        <v>1024</v>
      </c>
      <c r="B5608">
        <v>1</v>
      </c>
      <c r="C5608">
        <v>70</v>
      </c>
      <c r="D5608">
        <v>0</v>
      </c>
      <c r="E5608">
        <v>0</v>
      </c>
      <c r="F5608">
        <v>90</v>
      </c>
    </row>
    <row r="5609" spans="1:6">
      <c r="A5609" t="s">
        <v>1096</v>
      </c>
      <c r="B5609">
        <v>1</v>
      </c>
      <c r="C5609">
        <v>25</v>
      </c>
      <c r="D5609">
        <v>0</v>
      </c>
      <c r="E5609">
        <v>0</v>
      </c>
      <c r="F5609">
        <v>43</v>
      </c>
    </row>
    <row r="5610" spans="1:6">
      <c r="A5610" t="s">
        <v>1517</v>
      </c>
      <c r="B5610">
        <v>1</v>
      </c>
      <c r="C5610">
        <v>50</v>
      </c>
      <c r="D5610">
        <v>0</v>
      </c>
      <c r="E5610">
        <v>0</v>
      </c>
      <c r="F5610">
        <v>63</v>
      </c>
    </row>
    <row r="5611" spans="1:6">
      <c r="A5611" t="s">
        <v>2151</v>
      </c>
      <c r="B5611">
        <v>1</v>
      </c>
      <c r="C5611">
        <v>76</v>
      </c>
      <c r="D5611">
        <v>0</v>
      </c>
      <c r="E5611">
        <v>0</v>
      </c>
      <c r="F5611">
        <v>95</v>
      </c>
    </row>
    <row r="5612" spans="1:6">
      <c r="A5612" t="s">
        <v>5956</v>
      </c>
      <c r="B5612">
        <v>2</v>
      </c>
      <c r="C5612">
        <v>148</v>
      </c>
      <c r="D5612">
        <v>0</v>
      </c>
      <c r="E5612">
        <v>0</v>
      </c>
      <c r="F5612">
        <v>348</v>
      </c>
    </row>
    <row r="5613" spans="1:6">
      <c r="A5613" t="s">
        <v>345</v>
      </c>
      <c r="B5613">
        <v>1</v>
      </c>
      <c r="C5613">
        <v>96</v>
      </c>
      <c r="D5613">
        <v>0</v>
      </c>
      <c r="E5613">
        <v>0</v>
      </c>
      <c r="F5613">
        <v>121</v>
      </c>
    </row>
    <row r="5614" spans="1:6">
      <c r="A5614" t="s">
        <v>4173</v>
      </c>
      <c r="B5614">
        <v>1</v>
      </c>
      <c r="C5614">
        <v>30</v>
      </c>
      <c r="D5614">
        <v>0</v>
      </c>
      <c r="E5614">
        <v>0</v>
      </c>
      <c r="F5614">
        <v>50</v>
      </c>
    </row>
    <row r="5615" spans="1:6">
      <c r="A5615" t="s">
        <v>1753</v>
      </c>
      <c r="B5615">
        <v>1</v>
      </c>
      <c r="C5615">
        <v>34</v>
      </c>
      <c r="D5615">
        <v>0</v>
      </c>
      <c r="E5615">
        <v>0</v>
      </c>
      <c r="F5615">
        <v>42</v>
      </c>
    </row>
    <row r="5616" spans="1:6">
      <c r="A5616" t="s">
        <v>4922</v>
      </c>
      <c r="B5616">
        <v>1</v>
      </c>
      <c r="C5616">
        <v>1136</v>
      </c>
      <c r="D5616">
        <v>0</v>
      </c>
      <c r="E5616">
        <v>0</v>
      </c>
      <c r="F5616">
        <v>1525</v>
      </c>
    </row>
    <row r="5617" spans="1:6">
      <c r="A5617" t="s">
        <v>1221</v>
      </c>
      <c r="B5617">
        <v>1</v>
      </c>
      <c r="C5617">
        <v>96</v>
      </c>
      <c r="D5617">
        <v>0</v>
      </c>
      <c r="E5617">
        <v>0</v>
      </c>
      <c r="F5617">
        <v>114</v>
      </c>
    </row>
    <row r="5618" spans="1:6">
      <c r="A5618" t="s">
        <v>2917</v>
      </c>
      <c r="B5618">
        <v>1</v>
      </c>
      <c r="C5618">
        <v>47</v>
      </c>
      <c r="D5618">
        <v>0</v>
      </c>
      <c r="E5618">
        <v>0</v>
      </c>
      <c r="F5618">
        <v>74</v>
      </c>
    </row>
    <row r="5619" spans="1:6">
      <c r="A5619" t="s">
        <v>335</v>
      </c>
      <c r="B5619">
        <v>1</v>
      </c>
      <c r="C5619">
        <v>773</v>
      </c>
      <c r="D5619">
        <v>0</v>
      </c>
      <c r="E5619">
        <v>0</v>
      </c>
      <c r="F5619">
        <v>1075</v>
      </c>
    </row>
    <row r="5620" spans="1:6">
      <c r="A5620" t="s">
        <v>946</v>
      </c>
      <c r="B5620">
        <v>1</v>
      </c>
      <c r="C5620">
        <v>176</v>
      </c>
      <c r="D5620">
        <v>0</v>
      </c>
      <c r="E5620">
        <v>0</v>
      </c>
      <c r="F5620">
        <v>217</v>
      </c>
    </row>
    <row r="5621" spans="1:6">
      <c r="A5621" t="s">
        <v>2192</v>
      </c>
      <c r="B5621">
        <v>1</v>
      </c>
      <c r="C5621">
        <v>230</v>
      </c>
      <c r="D5621">
        <v>0</v>
      </c>
      <c r="E5621">
        <v>0</v>
      </c>
      <c r="F5621">
        <v>295</v>
      </c>
    </row>
    <row r="5622" spans="1:6">
      <c r="A5622" t="s">
        <v>1306</v>
      </c>
      <c r="B5622">
        <v>1</v>
      </c>
      <c r="C5622">
        <v>3</v>
      </c>
      <c r="D5622">
        <v>0</v>
      </c>
      <c r="E5622">
        <v>0</v>
      </c>
      <c r="F5622">
        <v>3</v>
      </c>
    </row>
    <row r="5623" spans="1:6">
      <c r="A5623" t="s">
        <v>2763</v>
      </c>
      <c r="B5623">
        <v>1</v>
      </c>
      <c r="C5623">
        <v>191</v>
      </c>
      <c r="D5623">
        <v>0</v>
      </c>
      <c r="E5623">
        <v>0</v>
      </c>
      <c r="F5623">
        <v>252</v>
      </c>
    </row>
    <row r="5624" spans="1:6">
      <c r="A5624" t="s">
        <v>1083</v>
      </c>
      <c r="B5624">
        <v>1</v>
      </c>
      <c r="C5624">
        <v>176</v>
      </c>
      <c r="D5624">
        <v>0</v>
      </c>
      <c r="E5624">
        <v>0</v>
      </c>
      <c r="F5624">
        <v>229</v>
      </c>
    </row>
    <row r="5625" spans="1:6">
      <c r="A5625" t="s">
        <v>771</v>
      </c>
      <c r="B5625">
        <v>1</v>
      </c>
      <c r="C5625">
        <v>29</v>
      </c>
      <c r="D5625">
        <v>0</v>
      </c>
      <c r="E5625">
        <v>0</v>
      </c>
      <c r="F5625">
        <v>44</v>
      </c>
    </row>
    <row r="5626" spans="1:6">
      <c r="A5626" t="s">
        <v>4341</v>
      </c>
      <c r="B5626">
        <v>1</v>
      </c>
      <c r="C5626">
        <v>133</v>
      </c>
      <c r="D5626">
        <v>0</v>
      </c>
      <c r="E5626">
        <v>0</v>
      </c>
      <c r="F5626">
        <v>177</v>
      </c>
    </row>
    <row r="5627" spans="1:6">
      <c r="A5627" t="s">
        <v>3936</v>
      </c>
      <c r="B5627">
        <v>2</v>
      </c>
      <c r="C5627">
        <v>325</v>
      </c>
      <c r="D5627">
        <v>0</v>
      </c>
      <c r="E5627">
        <v>0</v>
      </c>
      <c r="F5627">
        <v>579</v>
      </c>
    </row>
    <row r="5628" spans="1:6">
      <c r="A5628" t="s">
        <v>5850</v>
      </c>
      <c r="B5628">
        <v>1</v>
      </c>
      <c r="C5628">
        <v>39</v>
      </c>
      <c r="D5628">
        <v>0</v>
      </c>
      <c r="E5628">
        <v>0</v>
      </c>
      <c r="F5628">
        <v>64</v>
      </c>
    </row>
    <row r="5629" spans="1:6">
      <c r="A5629" t="s">
        <v>1966</v>
      </c>
      <c r="B5629">
        <v>1</v>
      </c>
      <c r="C5629">
        <v>32</v>
      </c>
      <c r="D5629">
        <v>0</v>
      </c>
      <c r="E5629">
        <v>0</v>
      </c>
      <c r="F5629">
        <v>47</v>
      </c>
    </row>
    <row r="5630" spans="1:6">
      <c r="A5630" t="s">
        <v>3532</v>
      </c>
      <c r="B5630">
        <v>1</v>
      </c>
      <c r="C5630">
        <v>2513</v>
      </c>
      <c r="D5630">
        <v>0</v>
      </c>
      <c r="E5630">
        <v>0</v>
      </c>
      <c r="F5630">
        <v>3239</v>
      </c>
    </row>
    <row r="5631" spans="1:6">
      <c r="A5631" t="s">
        <v>2284</v>
      </c>
      <c r="B5631">
        <v>1</v>
      </c>
      <c r="C5631">
        <v>402</v>
      </c>
      <c r="D5631">
        <v>0</v>
      </c>
      <c r="E5631">
        <v>0</v>
      </c>
      <c r="F5631">
        <v>543</v>
      </c>
    </row>
    <row r="5632" spans="1:6">
      <c r="A5632" t="s">
        <v>2298</v>
      </c>
      <c r="B5632">
        <v>1</v>
      </c>
      <c r="C5632">
        <v>46</v>
      </c>
      <c r="D5632">
        <v>0</v>
      </c>
      <c r="E5632">
        <v>0</v>
      </c>
      <c r="F5632">
        <v>64</v>
      </c>
    </row>
    <row r="5633" spans="1:6">
      <c r="A5633" t="s">
        <v>6157</v>
      </c>
      <c r="B5633">
        <v>1</v>
      </c>
      <c r="C5633">
        <v>399</v>
      </c>
      <c r="D5633">
        <v>0</v>
      </c>
      <c r="E5633">
        <v>0</v>
      </c>
      <c r="F5633">
        <v>541</v>
      </c>
    </row>
    <row r="5634" spans="1:6">
      <c r="A5634" t="s">
        <v>564</v>
      </c>
      <c r="B5634">
        <v>1</v>
      </c>
      <c r="C5634">
        <v>96</v>
      </c>
      <c r="D5634">
        <v>0</v>
      </c>
      <c r="E5634">
        <v>0</v>
      </c>
      <c r="F5634">
        <v>153</v>
      </c>
    </row>
    <row r="5635" spans="1:6">
      <c r="A5635" t="s">
        <v>5452</v>
      </c>
      <c r="B5635">
        <v>1</v>
      </c>
      <c r="C5635">
        <v>150</v>
      </c>
      <c r="D5635">
        <v>0</v>
      </c>
      <c r="E5635">
        <v>0</v>
      </c>
      <c r="F5635">
        <v>185</v>
      </c>
    </row>
    <row r="5636" spans="1:6">
      <c r="A5636" t="s">
        <v>3888</v>
      </c>
      <c r="B5636">
        <v>1</v>
      </c>
      <c r="C5636">
        <v>70</v>
      </c>
      <c r="D5636">
        <v>0</v>
      </c>
      <c r="E5636">
        <v>0</v>
      </c>
      <c r="F5636">
        <v>95</v>
      </c>
    </row>
    <row r="5637" spans="1:6">
      <c r="A5637" t="s">
        <v>4779</v>
      </c>
      <c r="B5637">
        <v>1</v>
      </c>
      <c r="C5637">
        <v>3352</v>
      </c>
      <c r="D5637">
        <v>0</v>
      </c>
      <c r="E5637">
        <v>0</v>
      </c>
      <c r="F5637">
        <v>4600</v>
      </c>
    </row>
    <row r="5638" spans="1:6">
      <c r="A5638" t="s">
        <v>2965</v>
      </c>
      <c r="B5638">
        <v>1</v>
      </c>
      <c r="C5638">
        <v>189</v>
      </c>
      <c r="D5638">
        <v>0</v>
      </c>
      <c r="E5638">
        <v>0</v>
      </c>
      <c r="F5638">
        <v>266</v>
      </c>
    </row>
    <row r="5639" spans="1:6">
      <c r="A5639" t="s">
        <v>658</v>
      </c>
      <c r="B5639">
        <v>1</v>
      </c>
      <c r="C5639">
        <v>1817</v>
      </c>
      <c r="D5639">
        <v>0</v>
      </c>
      <c r="E5639">
        <v>0</v>
      </c>
      <c r="F5639">
        <v>2381</v>
      </c>
    </row>
    <row r="5640" spans="1:6">
      <c r="A5640" t="s">
        <v>5022</v>
      </c>
      <c r="B5640">
        <v>1</v>
      </c>
      <c r="C5640">
        <v>36</v>
      </c>
      <c r="D5640">
        <v>0</v>
      </c>
      <c r="E5640">
        <v>0</v>
      </c>
      <c r="F5640">
        <v>50</v>
      </c>
    </row>
    <row r="5641" spans="1:6">
      <c r="A5641" t="s">
        <v>2438</v>
      </c>
      <c r="B5641">
        <v>1</v>
      </c>
      <c r="C5641">
        <v>2614</v>
      </c>
      <c r="D5641">
        <v>0</v>
      </c>
      <c r="E5641">
        <v>0</v>
      </c>
      <c r="F5641">
        <v>4647</v>
      </c>
    </row>
    <row r="5642" spans="1:6">
      <c r="A5642" t="s">
        <v>575</v>
      </c>
      <c r="B5642">
        <v>1</v>
      </c>
      <c r="C5642">
        <v>20</v>
      </c>
      <c r="D5642">
        <v>0</v>
      </c>
      <c r="E5642">
        <v>0</v>
      </c>
      <c r="F5642">
        <v>30</v>
      </c>
    </row>
    <row r="5643" spans="1:6">
      <c r="A5643" t="s">
        <v>5842</v>
      </c>
      <c r="B5643">
        <v>1</v>
      </c>
      <c r="C5643">
        <v>211</v>
      </c>
      <c r="D5643">
        <v>0</v>
      </c>
      <c r="E5643">
        <v>0</v>
      </c>
      <c r="F5643">
        <v>309</v>
      </c>
    </row>
    <row r="5644" spans="1:6">
      <c r="A5644" t="s">
        <v>3087</v>
      </c>
      <c r="B5644">
        <v>1</v>
      </c>
      <c r="C5644">
        <v>677</v>
      </c>
      <c r="D5644">
        <v>0</v>
      </c>
      <c r="E5644">
        <v>0</v>
      </c>
      <c r="F5644">
        <v>927</v>
      </c>
    </row>
    <row r="5645" spans="1:6">
      <c r="A5645" t="s">
        <v>4393</v>
      </c>
      <c r="B5645">
        <v>1</v>
      </c>
      <c r="C5645">
        <v>4057</v>
      </c>
      <c r="D5645">
        <v>0</v>
      </c>
      <c r="E5645">
        <v>0</v>
      </c>
      <c r="F5645">
        <v>5730</v>
      </c>
    </row>
    <row r="5646" spans="1:6">
      <c r="A5646" t="s">
        <v>5278</v>
      </c>
      <c r="B5646">
        <v>1</v>
      </c>
      <c r="C5646">
        <v>119</v>
      </c>
      <c r="D5646">
        <v>0</v>
      </c>
      <c r="E5646">
        <v>0</v>
      </c>
      <c r="F5646">
        <v>173</v>
      </c>
    </row>
    <row r="5647" spans="1:6">
      <c r="A5647" t="s">
        <v>1412</v>
      </c>
      <c r="B5647">
        <v>2</v>
      </c>
      <c r="C5647">
        <v>4445</v>
      </c>
      <c r="D5647">
        <v>0</v>
      </c>
      <c r="E5647">
        <v>0</v>
      </c>
      <c r="F5647">
        <v>7422</v>
      </c>
    </row>
    <row r="5648" spans="1:6">
      <c r="A5648" t="s">
        <v>824</v>
      </c>
      <c r="B5648">
        <v>1</v>
      </c>
      <c r="C5648">
        <v>1294</v>
      </c>
      <c r="D5648">
        <v>0</v>
      </c>
      <c r="E5648">
        <v>0</v>
      </c>
      <c r="F5648">
        <v>2585</v>
      </c>
    </row>
    <row r="5649" spans="1:6">
      <c r="A5649" t="s">
        <v>6169</v>
      </c>
      <c r="B5649">
        <v>1</v>
      </c>
      <c r="C5649">
        <v>37</v>
      </c>
      <c r="D5649">
        <v>0</v>
      </c>
      <c r="E5649">
        <v>0</v>
      </c>
      <c r="F5649">
        <v>78</v>
      </c>
    </row>
    <row r="5650" spans="1:6">
      <c r="A5650" t="s">
        <v>4064</v>
      </c>
      <c r="B5650">
        <v>1</v>
      </c>
      <c r="C5650">
        <v>192</v>
      </c>
      <c r="D5650">
        <v>0</v>
      </c>
      <c r="E5650">
        <v>0</v>
      </c>
      <c r="F5650">
        <v>392</v>
      </c>
    </row>
    <row r="5651" spans="1:6">
      <c r="A5651" t="s">
        <v>363</v>
      </c>
      <c r="B5651">
        <v>1</v>
      </c>
      <c r="C5651">
        <v>846</v>
      </c>
      <c r="D5651">
        <v>0</v>
      </c>
      <c r="E5651">
        <v>0</v>
      </c>
      <c r="F5651">
        <v>1105</v>
      </c>
    </row>
    <row r="5652" spans="1:6">
      <c r="A5652" t="s">
        <v>2021</v>
      </c>
      <c r="B5652">
        <v>1</v>
      </c>
      <c r="C5652">
        <v>2929</v>
      </c>
      <c r="D5652">
        <v>0</v>
      </c>
      <c r="E5652">
        <v>0</v>
      </c>
      <c r="F5652">
        <v>3933</v>
      </c>
    </row>
    <row r="5653" spans="1:6">
      <c r="A5653" t="s">
        <v>5886</v>
      </c>
      <c r="B5653">
        <v>1</v>
      </c>
      <c r="C5653">
        <v>269</v>
      </c>
      <c r="D5653">
        <v>0</v>
      </c>
      <c r="E5653">
        <v>0</v>
      </c>
      <c r="F5653">
        <v>367</v>
      </c>
    </row>
    <row r="5654" spans="1:6">
      <c r="A5654" t="s">
        <v>3277</v>
      </c>
      <c r="B5654">
        <v>1</v>
      </c>
      <c r="C5654">
        <v>1396</v>
      </c>
      <c r="D5654">
        <v>0</v>
      </c>
      <c r="E5654">
        <v>0</v>
      </c>
      <c r="F5654">
        <v>2626</v>
      </c>
    </row>
    <row r="5655" spans="1:6">
      <c r="A5655" t="s">
        <v>3851</v>
      </c>
      <c r="B5655">
        <v>1</v>
      </c>
      <c r="C5655">
        <v>438</v>
      </c>
      <c r="D5655">
        <v>0</v>
      </c>
      <c r="E5655">
        <v>0</v>
      </c>
      <c r="F5655">
        <v>577</v>
      </c>
    </row>
    <row r="5656" spans="1:6">
      <c r="A5656" t="s">
        <v>2418</v>
      </c>
      <c r="B5656">
        <v>1</v>
      </c>
      <c r="C5656">
        <v>152</v>
      </c>
      <c r="D5656">
        <v>0</v>
      </c>
      <c r="E5656">
        <v>0</v>
      </c>
      <c r="F5656">
        <v>194</v>
      </c>
    </row>
    <row r="5657" spans="1:6">
      <c r="A5657" t="s">
        <v>909</v>
      </c>
      <c r="B5657">
        <v>2</v>
      </c>
      <c r="C5657">
        <v>375</v>
      </c>
      <c r="D5657">
        <v>0</v>
      </c>
      <c r="E5657">
        <v>0</v>
      </c>
      <c r="F5657">
        <v>824</v>
      </c>
    </row>
    <row r="5658" spans="1:6">
      <c r="A5658" t="s">
        <v>4097</v>
      </c>
      <c r="B5658">
        <v>1</v>
      </c>
      <c r="C5658">
        <v>71</v>
      </c>
      <c r="D5658">
        <v>0</v>
      </c>
      <c r="E5658">
        <v>0</v>
      </c>
      <c r="F5658">
        <v>93</v>
      </c>
    </row>
    <row r="5659" spans="1:6">
      <c r="A5659" t="s">
        <v>3382</v>
      </c>
      <c r="B5659">
        <v>1</v>
      </c>
      <c r="C5659">
        <v>2209</v>
      </c>
      <c r="D5659">
        <v>0</v>
      </c>
      <c r="E5659">
        <v>0</v>
      </c>
      <c r="F5659">
        <v>3021</v>
      </c>
    </row>
    <row r="5660" spans="1:6">
      <c r="A5660" t="s">
        <v>5081</v>
      </c>
      <c r="B5660">
        <v>1</v>
      </c>
      <c r="C5660">
        <v>1823</v>
      </c>
      <c r="D5660">
        <v>0</v>
      </c>
      <c r="E5660">
        <v>0</v>
      </c>
      <c r="F5660">
        <v>2431</v>
      </c>
    </row>
    <row r="5661" spans="1:6">
      <c r="A5661" t="s">
        <v>5269</v>
      </c>
      <c r="B5661">
        <v>1</v>
      </c>
      <c r="C5661">
        <v>80</v>
      </c>
      <c r="D5661">
        <v>0</v>
      </c>
      <c r="E5661">
        <v>0</v>
      </c>
      <c r="F5661">
        <v>125</v>
      </c>
    </row>
    <row r="5662" spans="1:6">
      <c r="A5662" t="s">
        <v>1258</v>
      </c>
      <c r="B5662">
        <v>1</v>
      </c>
      <c r="C5662">
        <v>108</v>
      </c>
      <c r="D5662">
        <v>0</v>
      </c>
      <c r="E5662">
        <v>0</v>
      </c>
      <c r="F5662">
        <v>762</v>
      </c>
    </row>
    <row r="5663" spans="1:6">
      <c r="A5663" t="s">
        <v>1355</v>
      </c>
      <c r="B5663">
        <v>1</v>
      </c>
      <c r="C5663">
        <v>7016</v>
      </c>
      <c r="D5663">
        <v>0</v>
      </c>
      <c r="E5663">
        <v>0</v>
      </c>
      <c r="F5663">
        <v>9586</v>
      </c>
    </row>
    <row r="5664" spans="1:6">
      <c r="A5664" t="s">
        <v>2399</v>
      </c>
      <c r="B5664">
        <v>1</v>
      </c>
      <c r="C5664">
        <v>2158</v>
      </c>
      <c r="D5664">
        <v>0</v>
      </c>
      <c r="E5664">
        <v>0</v>
      </c>
      <c r="F5664">
        <v>2886</v>
      </c>
    </row>
    <row r="5665" spans="1:6">
      <c r="A5665" t="s">
        <v>3470</v>
      </c>
      <c r="B5665">
        <v>1</v>
      </c>
      <c r="C5665">
        <v>2060</v>
      </c>
      <c r="D5665">
        <v>0</v>
      </c>
      <c r="E5665">
        <v>0</v>
      </c>
      <c r="F5665">
        <v>3986</v>
      </c>
    </row>
    <row r="5666" spans="1:6">
      <c r="A5666" t="s">
        <v>715</v>
      </c>
      <c r="B5666">
        <v>1</v>
      </c>
      <c r="C5666">
        <v>2277</v>
      </c>
      <c r="D5666">
        <v>0</v>
      </c>
      <c r="E5666">
        <v>0</v>
      </c>
      <c r="F5666">
        <v>3730</v>
      </c>
    </row>
    <row r="5667" spans="1:6">
      <c r="A5667" t="s">
        <v>2767</v>
      </c>
      <c r="B5667">
        <v>2</v>
      </c>
      <c r="C5667">
        <v>177</v>
      </c>
      <c r="D5667">
        <v>0</v>
      </c>
      <c r="E5667">
        <v>0</v>
      </c>
      <c r="F5667">
        <v>391</v>
      </c>
    </row>
    <row r="5668" spans="1:6">
      <c r="A5668" t="s">
        <v>2120</v>
      </c>
      <c r="B5668">
        <v>1</v>
      </c>
      <c r="C5668">
        <v>2295</v>
      </c>
      <c r="D5668">
        <v>0</v>
      </c>
      <c r="E5668">
        <v>0</v>
      </c>
      <c r="F5668">
        <v>4476</v>
      </c>
    </row>
    <row r="5669" spans="1:6">
      <c r="A5669" t="s">
        <v>1190</v>
      </c>
      <c r="B5669">
        <v>1</v>
      </c>
      <c r="C5669">
        <v>4200</v>
      </c>
      <c r="D5669">
        <v>0</v>
      </c>
      <c r="E5669">
        <v>0</v>
      </c>
      <c r="F5669">
        <v>5803</v>
      </c>
    </row>
    <row r="5670" spans="1:6">
      <c r="A5670" t="s">
        <v>5431</v>
      </c>
      <c r="B5670">
        <v>2</v>
      </c>
      <c r="C5670">
        <v>481</v>
      </c>
      <c r="D5670">
        <v>0</v>
      </c>
      <c r="E5670">
        <v>0</v>
      </c>
      <c r="F5670">
        <v>672</v>
      </c>
    </row>
    <row r="5671" spans="1:6">
      <c r="A5671" t="s">
        <v>3969</v>
      </c>
      <c r="B5671">
        <v>1</v>
      </c>
      <c r="C5671">
        <v>2951</v>
      </c>
      <c r="D5671">
        <v>0</v>
      </c>
      <c r="E5671">
        <v>0</v>
      </c>
      <c r="F5671">
        <v>4018</v>
      </c>
    </row>
    <row r="5672" spans="1:6">
      <c r="A5672" t="s">
        <v>5568</v>
      </c>
      <c r="B5672">
        <v>1</v>
      </c>
      <c r="C5672">
        <v>169</v>
      </c>
      <c r="D5672">
        <v>0</v>
      </c>
      <c r="E5672">
        <v>0</v>
      </c>
      <c r="F5672">
        <v>263</v>
      </c>
    </row>
    <row r="5673" spans="1:6">
      <c r="A5673" t="s">
        <v>1338</v>
      </c>
      <c r="B5673">
        <v>1</v>
      </c>
      <c r="C5673">
        <v>445</v>
      </c>
      <c r="D5673">
        <v>0</v>
      </c>
      <c r="E5673">
        <v>0</v>
      </c>
      <c r="F5673">
        <v>611</v>
      </c>
    </row>
    <row r="5674" spans="1:6">
      <c r="A5674" t="s">
        <v>2480</v>
      </c>
      <c r="B5674">
        <v>2</v>
      </c>
      <c r="C5674">
        <v>4062</v>
      </c>
      <c r="D5674">
        <v>0</v>
      </c>
      <c r="E5674">
        <v>0</v>
      </c>
      <c r="F5674">
        <v>7408</v>
      </c>
    </row>
    <row r="5675" spans="1:6">
      <c r="A5675" t="s">
        <v>4736</v>
      </c>
      <c r="B5675">
        <v>1</v>
      </c>
      <c r="C5675">
        <v>838</v>
      </c>
      <c r="D5675">
        <v>0</v>
      </c>
      <c r="E5675">
        <v>0</v>
      </c>
      <c r="F5675">
        <v>1543</v>
      </c>
    </row>
    <row r="5676" spans="1:6">
      <c r="A5676" t="s">
        <v>5167</v>
      </c>
      <c r="B5676">
        <v>1</v>
      </c>
      <c r="C5676">
        <v>7297</v>
      </c>
      <c r="D5676">
        <v>0</v>
      </c>
      <c r="E5676">
        <v>0</v>
      </c>
      <c r="F5676">
        <v>15642</v>
      </c>
    </row>
    <row r="5677" spans="1:6">
      <c r="A5677" t="s">
        <v>2581</v>
      </c>
      <c r="B5677">
        <v>1</v>
      </c>
      <c r="C5677">
        <v>10494</v>
      </c>
      <c r="D5677">
        <v>0</v>
      </c>
      <c r="E5677">
        <v>0</v>
      </c>
      <c r="F5677">
        <v>14435</v>
      </c>
    </row>
    <row r="5678" spans="1:6">
      <c r="A5678" t="s">
        <v>1663</v>
      </c>
      <c r="B5678">
        <v>2</v>
      </c>
      <c r="C5678">
        <v>3174</v>
      </c>
      <c r="D5678">
        <v>0</v>
      </c>
      <c r="E5678">
        <v>0</v>
      </c>
      <c r="F5678">
        <v>5347</v>
      </c>
    </row>
    <row r="5679" spans="1:6">
      <c r="A5679" t="s">
        <v>4967</v>
      </c>
      <c r="B5679">
        <v>1</v>
      </c>
      <c r="C5679">
        <v>1058</v>
      </c>
      <c r="D5679">
        <v>0</v>
      </c>
      <c r="E5679">
        <v>0</v>
      </c>
      <c r="F5679">
        <v>1633</v>
      </c>
    </row>
    <row r="5680" spans="1:6">
      <c r="A5680" t="s">
        <v>3467</v>
      </c>
      <c r="B5680">
        <v>1</v>
      </c>
      <c r="C5680">
        <v>640</v>
      </c>
      <c r="D5680">
        <v>0</v>
      </c>
      <c r="E5680">
        <v>0</v>
      </c>
      <c r="F5680">
        <v>1333</v>
      </c>
    </row>
    <row r="5681" spans="1:6">
      <c r="A5681" t="s">
        <v>6142</v>
      </c>
      <c r="B5681">
        <v>1</v>
      </c>
      <c r="C5681">
        <v>292</v>
      </c>
      <c r="D5681">
        <v>0</v>
      </c>
      <c r="E5681">
        <v>0</v>
      </c>
      <c r="F5681">
        <v>373</v>
      </c>
    </row>
    <row r="5682" spans="1:6">
      <c r="A5682" t="s">
        <v>1073</v>
      </c>
      <c r="B5682">
        <v>1</v>
      </c>
      <c r="C5682">
        <v>1815</v>
      </c>
      <c r="D5682">
        <v>0</v>
      </c>
      <c r="E5682">
        <v>0</v>
      </c>
      <c r="F5682">
        <v>4114</v>
      </c>
    </row>
    <row r="5683" spans="1:6">
      <c r="A5683" t="s">
        <v>1992</v>
      </c>
      <c r="B5683">
        <v>1</v>
      </c>
      <c r="C5683">
        <v>3561</v>
      </c>
      <c r="D5683">
        <v>0</v>
      </c>
      <c r="E5683">
        <v>0</v>
      </c>
      <c r="F5683">
        <v>6020</v>
      </c>
    </row>
    <row r="5684" spans="1:6">
      <c r="A5684" t="s">
        <v>6173</v>
      </c>
      <c r="B5684">
        <v>1</v>
      </c>
      <c r="C5684">
        <v>1026</v>
      </c>
      <c r="D5684">
        <v>0</v>
      </c>
      <c r="E5684">
        <v>0</v>
      </c>
      <c r="F5684">
        <v>2068</v>
      </c>
    </row>
    <row r="5685" spans="1:6">
      <c r="A5685" t="s">
        <v>5948</v>
      </c>
      <c r="B5685">
        <v>2</v>
      </c>
      <c r="C5685">
        <v>2655</v>
      </c>
      <c r="D5685">
        <v>0</v>
      </c>
      <c r="E5685">
        <v>0</v>
      </c>
      <c r="F5685">
        <v>4937</v>
      </c>
    </row>
    <row r="5686" spans="1:6">
      <c r="A5686" t="s">
        <v>1071</v>
      </c>
      <c r="B5686">
        <v>1</v>
      </c>
      <c r="C5686">
        <v>16</v>
      </c>
      <c r="D5686">
        <v>0</v>
      </c>
      <c r="E5686">
        <v>0</v>
      </c>
      <c r="F5686">
        <v>24</v>
      </c>
    </row>
    <row r="5687" spans="1:6">
      <c r="A5687" t="s">
        <v>5351</v>
      </c>
      <c r="B5687">
        <v>1</v>
      </c>
      <c r="C5687">
        <v>937</v>
      </c>
      <c r="D5687">
        <v>0</v>
      </c>
      <c r="E5687">
        <v>0</v>
      </c>
      <c r="F5687">
        <v>2046</v>
      </c>
    </row>
    <row r="5688" spans="1:6">
      <c r="A5688" t="s">
        <v>4627</v>
      </c>
      <c r="B5688">
        <v>1</v>
      </c>
      <c r="C5688">
        <v>207</v>
      </c>
      <c r="D5688">
        <v>0</v>
      </c>
      <c r="E5688">
        <v>0</v>
      </c>
      <c r="F5688">
        <v>373</v>
      </c>
    </row>
    <row r="5689" spans="1:6">
      <c r="A5689" t="s">
        <v>1100</v>
      </c>
      <c r="B5689">
        <v>1</v>
      </c>
      <c r="C5689">
        <v>1409</v>
      </c>
      <c r="D5689">
        <v>0</v>
      </c>
      <c r="E5689">
        <v>0</v>
      </c>
      <c r="F5689">
        <v>7305</v>
      </c>
    </row>
    <row r="5690" spans="1:6">
      <c r="A5690" t="s">
        <v>706</v>
      </c>
      <c r="B5690">
        <v>1</v>
      </c>
      <c r="C5690">
        <v>71</v>
      </c>
      <c r="D5690">
        <v>0</v>
      </c>
      <c r="E5690">
        <v>0</v>
      </c>
      <c r="F5690">
        <v>1016</v>
      </c>
    </row>
    <row r="5691" spans="1:6">
      <c r="A5691" t="s">
        <v>5358</v>
      </c>
      <c r="B5691">
        <v>1</v>
      </c>
      <c r="C5691">
        <v>401</v>
      </c>
      <c r="D5691">
        <v>0</v>
      </c>
      <c r="E5691">
        <v>0</v>
      </c>
      <c r="F5691">
        <v>862</v>
      </c>
    </row>
    <row r="5692" spans="1:6">
      <c r="A5692" t="s">
        <v>3796</v>
      </c>
      <c r="B5692">
        <v>1</v>
      </c>
      <c r="C5692">
        <v>1223</v>
      </c>
      <c r="D5692">
        <v>0</v>
      </c>
      <c r="E5692">
        <v>0</v>
      </c>
      <c r="F5692">
        <v>2176</v>
      </c>
    </row>
    <row r="5693" spans="1:6">
      <c r="A5693" t="s">
        <v>3460</v>
      </c>
      <c r="B5693">
        <v>1</v>
      </c>
      <c r="C5693">
        <v>2020</v>
      </c>
      <c r="D5693">
        <v>0</v>
      </c>
      <c r="E5693">
        <v>0</v>
      </c>
      <c r="F5693">
        <v>3558</v>
      </c>
    </row>
    <row r="5694" spans="1:6">
      <c r="A5694" t="s">
        <v>280</v>
      </c>
      <c r="B5694">
        <v>1</v>
      </c>
      <c r="C5694">
        <v>1899</v>
      </c>
      <c r="D5694">
        <v>0</v>
      </c>
      <c r="E5694">
        <v>0</v>
      </c>
      <c r="F5694">
        <v>3214</v>
      </c>
    </row>
    <row r="5695" spans="1:6">
      <c r="A5695" t="s">
        <v>3235</v>
      </c>
      <c r="B5695">
        <v>1</v>
      </c>
      <c r="C5695">
        <v>1797</v>
      </c>
      <c r="D5695">
        <v>0</v>
      </c>
      <c r="E5695">
        <v>0</v>
      </c>
      <c r="F5695">
        <v>2376</v>
      </c>
    </row>
    <row r="5696" spans="1:6">
      <c r="A5696" t="s">
        <v>4071</v>
      </c>
      <c r="B5696">
        <v>1</v>
      </c>
      <c r="C5696">
        <v>4411</v>
      </c>
      <c r="D5696">
        <v>0</v>
      </c>
      <c r="E5696">
        <v>0</v>
      </c>
      <c r="F5696">
        <v>7243</v>
      </c>
    </row>
    <row r="5697" spans="1:6">
      <c r="A5697" t="s">
        <v>4526</v>
      </c>
      <c r="B5697">
        <v>1</v>
      </c>
      <c r="C5697">
        <v>1450</v>
      </c>
      <c r="D5697">
        <v>0</v>
      </c>
      <c r="E5697">
        <v>0</v>
      </c>
      <c r="F5697">
        <v>3207</v>
      </c>
    </row>
    <row r="5698" spans="1:6">
      <c r="A5698" t="s">
        <v>3518</v>
      </c>
      <c r="B5698">
        <v>1</v>
      </c>
      <c r="C5698">
        <v>10740</v>
      </c>
      <c r="D5698">
        <v>0</v>
      </c>
      <c r="E5698">
        <v>0</v>
      </c>
      <c r="F5698">
        <v>14664</v>
      </c>
    </row>
    <row r="5699" spans="1:6">
      <c r="A5699" t="s">
        <v>3254</v>
      </c>
      <c r="B5699">
        <v>1</v>
      </c>
      <c r="C5699">
        <v>3327</v>
      </c>
      <c r="D5699">
        <v>0</v>
      </c>
      <c r="E5699">
        <v>0</v>
      </c>
      <c r="F5699">
        <v>5812</v>
      </c>
    </row>
    <row r="5700" spans="1:6">
      <c r="A5700" t="s">
        <v>5341</v>
      </c>
      <c r="B5700">
        <v>2</v>
      </c>
      <c r="C5700">
        <v>232</v>
      </c>
      <c r="D5700">
        <v>0</v>
      </c>
      <c r="E5700">
        <v>0</v>
      </c>
      <c r="F5700">
        <v>323</v>
      </c>
    </row>
    <row r="5701" spans="1:6">
      <c r="A5701" t="s">
        <v>2416</v>
      </c>
      <c r="B5701">
        <v>1</v>
      </c>
      <c r="C5701">
        <v>2705</v>
      </c>
      <c r="D5701">
        <v>0</v>
      </c>
      <c r="E5701">
        <v>0</v>
      </c>
      <c r="F5701">
        <v>4600</v>
      </c>
    </row>
    <row r="5702" spans="1:6">
      <c r="A5702" t="s">
        <v>3364</v>
      </c>
      <c r="B5702">
        <v>1</v>
      </c>
      <c r="C5702">
        <v>144</v>
      </c>
      <c r="D5702">
        <v>0</v>
      </c>
      <c r="E5702">
        <v>0</v>
      </c>
      <c r="F5702">
        <v>182</v>
      </c>
    </row>
    <row r="5703" spans="1:6">
      <c r="A5703" t="s">
        <v>3636</v>
      </c>
      <c r="B5703">
        <v>1</v>
      </c>
      <c r="C5703">
        <v>2287</v>
      </c>
      <c r="D5703">
        <v>0</v>
      </c>
      <c r="E5703">
        <v>0</v>
      </c>
      <c r="F5703">
        <v>3112</v>
      </c>
    </row>
    <row r="5704" spans="1:6">
      <c r="A5704" t="s">
        <v>2232</v>
      </c>
      <c r="B5704">
        <v>1</v>
      </c>
      <c r="C5704">
        <v>6446</v>
      </c>
      <c r="D5704">
        <v>0</v>
      </c>
      <c r="E5704">
        <v>0</v>
      </c>
      <c r="F5704">
        <v>10313</v>
      </c>
    </row>
    <row r="5705" spans="1:6">
      <c r="A5705" t="s">
        <v>5056</v>
      </c>
      <c r="B5705">
        <v>1</v>
      </c>
      <c r="C5705">
        <v>2843</v>
      </c>
      <c r="D5705">
        <v>0</v>
      </c>
      <c r="E5705">
        <v>0</v>
      </c>
      <c r="F5705">
        <v>4624</v>
      </c>
    </row>
    <row r="5706" spans="1:6">
      <c r="A5706" t="s">
        <v>5627</v>
      </c>
      <c r="B5706">
        <v>1</v>
      </c>
      <c r="C5706">
        <v>6889</v>
      </c>
      <c r="D5706">
        <v>0</v>
      </c>
      <c r="E5706">
        <v>0</v>
      </c>
      <c r="F5706">
        <v>10976</v>
      </c>
    </row>
    <row r="5707" spans="1:6">
      <c r="A5707" t="s">
        <v>3477</v>
      </c>
      <c r="B5707">
        <v>1</v>
      </c>
      <c r="C5707">
        <v>3727</v>
      </c>
      <c r="D5707">
        <v>0</v>
      </c>
      <c r="E5707">
        <v>0</v>
      </c>
      <c r="F5707">
        <v>5843</v>
      </c>
    </row>
    <row r="5708" spans="1:6">
      <c r="A5708" t="s">
        <v>2121</v>
      </c>
      <c r="B5708">
        <v>1</v>
      </c>
      <c r="C5708">
        <v>8102</v>
      </c>
      <c r="D5708">
        <v>0</v>
      </c>
      <c r="E5708">
        <v>0</v>
      </c>
      <c r="F5708">
        <v>13564</v>
      </c>
    </row>
    <row r="5709" spans="1:6">
      <c r="A5709" t="s">
        <v>420</v>
      </c>
      <c r="B5709">
        <v>1</v>
      </c>
      <c r="C5709">
        <v>1324</v>
      </c>
      <c r="D5709">
        <v>0</v>
      </c>
      <c r="E5709">
        <v>0</v>
      </c>
      <c r="F5709">
        <v>2545</v>
      </c>
    </row>
    <row r="5710" spans="1:6">
      <c r="A5710" t="s">
        <v>5076</v>
      </c>
      <c r="B5710">
        <v>0</v>
      </c>
      <c r="C5710">
        <v>0</v>
      </c>
      <c r="D5710">
        <v>0</v>
      </c>
      <c r="E5710">
        <v>0</v>
      </c>
      <c r="F5710">
        <v>8730</v>
      </c>
    </row>
    <row r="5711" spans="1:6">
      <c r="A5711" t="s">
        <v>604</v>
      </c>
      <c r="B5711">
        <v>1</v>
      </c>
      <c r="C5711">
        <v>11428</v>
      </c>
      <c r="D5711">
        <v>0</v>
      </c>
      <c r="E5711">
        <v>0</v>
      </c>
      <c r="F5711">
        <v>15859</v>
      </c>
    </row>
    <row r="5712" spans="1:6">
      <c r="A5712" t="s">
        <v>3516</v>
      </c>
      <c r="B5712">
        <v>1</v>
      </c>
      <c r="C5712">
        <v>2486</v>
      </c>
      <c r="D5712">
        <v>0</v>
      </c>
      <c r="E5712">
        <v>0</v>
      </c>
      <c r="F5712">
        <v>4075</v>
      </c>
    </row>
    <row r="5713" spans="1:6">
      <c r="A5713" t="s">
        <v>5713</v>
      </c>
      <c r="B5713">
        <v>1</v>
      </c>
      <c r="C5713">
        <v>17</v>
      </c>
      <c r="D5713">
        <v>0</v>
      </c>
      <c r="E5713">
        <v>0</v>
      </c>
      <c r="F5713">
        <v>23</v>
      </c>
    </row>
    <row r="5714" spans="1:6">
      <c r="A5714" t="s">
        <v>2516</v>
      </c>
      <c r="B5714">
        <v>1</v>
      </c>
      <c r="C5714">
        <v>35</v>
      </c>
      <c r="D5714">
        <v>0</v>
      </c>
      <c r="E5714">
        <v>0</v>
      </c>
      <c r="F5714">
        <v>50</v>
      </c>
    </row>
    <row r="5715" spans="1:6">
      <c r="A5715" t="s">
        <v>5052</v>
      </c>
      <c r="B5715">
        <v>1</v>
      </c>
      <c r="C5715">
        <v>29</v>
      </c>
      <c r="D5715">
        <v>0</v>
      </c>
      <c r="E5715">
        <v>0</v>
      </c>
      <c r="F5715">
        <v>38</v>
      </c>
    </row>
    <row r="5716" spans="1:6">
      <c r="A5716" t="s">
        <v>4207</v>
      </c>
      <c r="B5716">
        <v>1</v>
      </c>
      <c r="C5716">
        <v>75</v>
      </c>
      <c r="D5716">
        <v>0</v>
      </c>
      <c r="E5716">
        <v>0</v>
      </c>
      <c r="F5716">
        <v>110</v>
      </c>
    </row>
    <row r="5717" spans="1:6">
      <c r="A5717" t="s">
        <v>1215</v>
      </c>
      <c r="B5717">
        <v>1</v>
      </c>
      <c r="C5717">
        <v>15</v>
      </c>
      <c r="D5717">
        <v>0</v>
      </c>
      <c r="E5717">
        <v>0</v>
      </c>
      <c r="F5717">
        <v>22</v>
      </c>
    </row>
    <row r="5718" spans="1:6">
      <c r="A5718" t="s">
        <v>6312</v>
      </c>
      <c r="B5718">
        <v>2</v>
      </c>
      <c r="C5718">
        <v>1115</v>
      </c>
      <c r="D5718">
        <v>0</v>
      </c>
      <c r="E5718">
        <v>0</v>
      </c>
      <c r="F5718">
        <v>1500</v>
      </c>
    </row>
    <row r="5719" spans="1:6">
      <c r="A5719" t="s">
        <v>1782</v>
      </c>
      <c r="B5719">
        <v>2</v>
      </c>
      <c r="C5719">
        <v>515</v>
      </c>
      <c r="D5719">
        <v>0</v>
      </c>
      <c r="E5719">
        <v>0</v>
      </c>
      <c r="F5719">
        <v>705</v>
      </c>
    </row>
    <row r="5720" spans="1:6">
      <c r="A5720" t="s">
        <v>6086</v>
      </c>
      <c r="B5720">
        <v>1</v>
      </c>
      <c r="C5720">
        <v>16</v>
      </c>
      <c r="D5720">
        <v>0</v>
      </c>
      <c r="E5720">
        <v>0</v>
      </c>
      <c r="F5720">
        <v>20</v>
      </c>
    </row>
    <row r="5721" spans="1:6">
      <c r="A5721" t="s">
        <v>3370</v>
      </c>
      <c r="B5721">
        <v>1</v>
      </c>
      <c r="C5721">
        <v>20</v>
      </c>
      <c r="D5721">
        <v>0</v>
      </c>
      <c r="E5721">
        <v>0</v>
      </c>
      <c r="F5721">
        <v>28</v>
      </c>
    </row>
    <row r="5722" spans="1:6">
      <c r="A5722" t="s">
        <v>4834</v>
      </c>
      <c r="B5722">
        <v>2</v>
      </c>
      <c r="C5722">
        <v>764</v>
      </c>
      <c r="D5722">
        <v>0</v>
      </c>
      <c r="E5722">
        <v>0</v>
      </c>
      <c r="F5722">
        <v>1185</v>
      </c>
    </row>
    <row r="5723" spans="1:6">
      <c r="A5723" t="s">
        <v>908</v>
      </c>
      <c r="B5723">
        <v>1</v>
      </c>
      <c r="C5723">
        <v>129</v>
      </c>
      <c r="D5723">
        <v>0</v>
      </c>
      <c r="E5723">
        <v>0</v>
      </c>
      <c r="F5723">
        <v>173</v>
      </c>
    </row>
    <row r="5724" spans="1:6">
      <c r="A5724" t="s">
        <v>330</v>
      </c>
      <c r="B5724">
        <v>1</v>
      </c>
      <c r="C5724">
        <v>35</v>
      </c>
      <c r="D5724">
        <v>0</v>
      </c>
      <c r="E5724">
        <v>0</v>
      </c>
      <c r="F5724">
        <v>42</v>
      </c>
    </row>
    <row r="5725" spans="1:6">
      <c r="A5725" t="s">
        <v>483</v>
      </c>
      <c r="B5725">
        <v>1</v>
      </c>
      <c r="C5725">
        <v>33</v>
      </c>
      <c r="D5725">
        <v>0</v>
      </c>
      <c r="E5725">
        <v>0</v>
      </c>
      <c r="F5725">
        <v>36</v>
      </c>
    </row>
    <row r="5726" spans="1:6">
      <c r="A5726" t="s">
        <v>4432</v>
      </c>
      <c r="B5726">
        <v>1</v>
      </c>
      <c r="C5726">
        <v>197</v>
      </c>
      <c r="D5726">
        <v>0</v>
      </c>
      <c r="E5726">
        <v>0</v>
      </c>
      <c r="F5726">
        <v>239</v>
      </c>
    </row>
    <row r="5727" spans="1:6">
      <c r="A5727" t="s">
        <v>1949</v>
      </c>
      <c r="B5727">
        <v>1</v>
      </c>
      <c r="C5727">
        <v>19</v>
      </c>
      <c r="D5727">
        <v>0</v>
      </c>
      <c r="E5727">
        <v>0</v>
      </c>
      <c r="F5727">
        <v>37</v>
      </c>
    </row>
    <row r="5728" spans="1:6">
      <c r="A5728" t="s">
        <v>5518</v>
      </c>
      <c r="B5728">
        <v>1</v>
      </c>
      <c r="C5728">
        <v>27</v>
      </c>
      <c r="D5728">
        <v>0</v>
      </c>
      <c r="E5728">
        <v>0</v>
      </c>
      <c r="F5728">
        <v>33</v>
      </c>
    </row>
    <row r="5729" spans="1:6">
      <c r="A5729" t="s">
        <v>5393</v>
      </c>
      <c r="B5729">
        <v>1</v>
      </c>
      <c r="C5729">
        <v>95</v>
      </c>
      <c r="D5729">
        <v>0</v>
      </c>
      <c r="E5729">
        <v>0</v>
      </c>
      <c r="F5729">
        <v>131</v>
      </c>
    </row>
    <row r="5730" spans="1:6">
      <c r="A5730" t="s">
        <v>4596</v>
      </c>
      <c r="B5730">
        <v>1</v>
      </c>
      <c r="C5730">
        <v>43</v>
      </c>
      <c r="D5730">
        <v>0</v>
      </c>
      <c r="E5730">
        <v>0</v>
      </c>
      <c r="F5730">
        <v>59</v>
      </c>
    </row>
    <row r="5731" spans="1:6">
      <c r="A5731" t="s">
        <v>3634</v>
      </c>
      <c r="B5731">
        <v>1</v>
      </c>
      <c r="C5731">
        <v>1670</v>
      </c>
      <c r="D5731">
        <v>0</v>
      </c>
      <c r="E5731">
        <v>0</v>
      </c>
      <c r="F5731">
        <v>2209</v>
      </c>
    </row>
    <row r="5732" spans="1:6">
      <c r="A5732" t="s">
        <v>4285</v>
      </c>
      <c r="B5732">
        <v>1</v>
      </c>
      <c r="C5732">
        <v>158</v>
      </c>
      <c r="D5732">
        <v>0</v>
      </c>
      <c r="E5732">
        <v>0</v>
      </c>
      <c r="F5732">
        <v>197</v>
      </c>
    </row>
    <row r="5733" spans="1:6">
      <c r="A5733" t="s">
        <v>5833</v>
      </c>
      <c r="B5733">
        <v>1</v>
      </c>
      <c r="C5733">
        <v>1744</v>
      </c>
      <c r="D5733">
        <v>0</v>
      </c>
      <c r="E5733">
        <v>0</v>
      </c>
      <c r="F5733">
        <v>2498</v>
      </c>
    </row>
    <row r="5734" spans="1:6">
      <c r="A5734" t="s">
        <v>1732</v>
      </c>
      <c r="B5734">
        <v>1</v>
      </c>
      <c r="C5734">
        <v>12</v>
      </c>
      <c r="D5734">
        <v>0</v>
      </c>
      <c r="E5734">
        <v>0</v>
      </c>
      <c r="F5734">
        <v>25</v>
      </c>
    </row>
    <row r="5735" spans="1:6">
      <c r="A5735" t="s">
        <v>5482</v>
      </c>
      <c r="B5735">
        <v>1</v>
      </c>
      <c r="C5735">
        <v>8705</v>
      </c>
      <c r="D5735">
        <v>0</v>
      </c>
      <c r="E5735">
        <v>0</v>
      </c>
      <c r="F5735">
        <v>15573</v>
      </c>
    </row>
    <row r="5736" spans="1:6">
      <c r="A5736" t="s">
        <v>1736</v>
      </c>
      <c r="B5736">
        <v>1</v>
      </c>
      <c r="C5736">
        <v>46</v>
      </c>
      <c r="D5736">
        <v>0</v>
      </c>
      <c r="E5736">
        <v>0</v>
      </c>
      <c r="F5736">
        <v>59</v>
      </c>
    </row>
    <row r="5737" spans="1:6">
      <c r="A5737" t="s">
        <v>4645</v>
      </c>
      <c r="B5737">
        <v>1</v>
      </c>
      <c r="C5737">
        <v>204</v>
      </c>
      <c r="D5737">
        <v>0</v>
      </c>
      <c r="E5737">
        <v>0</v>
      </c>
      <c r="F5737">
        <v>254</v>
      </c>
    </row>
    <row r="5738" spans="1:6">
      <c r="A5738" t="s">
        <v>5576</v>
      </c>
      <c r="B5738">
        <v>1</v>
      </c>
      <c r="C5738">
        <v>993</v>
      </c>
      <c r="D5738">
        <v>0</v>
      </c>
      <c r="E5738">
        <v>0</v>
      </c>
      <c r="F5738">
        <v>1739</v>
      </c>
    </row>
    <row r="5739" spans="1:6">
      <c r="A5739" t="s">
        <v>1575</v>
      </c>
      <c r="B5739">
        <v>1</v>
      </c>
      <c r="C5739">
        <v>103</v>
      </c>
      <c r="D5739">
        <v>0</v>
      </c>
      <c r="E5739">
        <v>0</v>
      </c>
      <c r="F5739">
        <v>132</v>
      </c>
    </row>
    <row r="5740" spans="1:6">
      <c r="A5740" t="s">
        <v>4045</v>
      </c>
      <c r="B5740">
        <v>1</v>
      </c>
      <c r="C5740">
        <v>1900</v>
      </c>
      <c r="D5740">
        <v>0</v>
      </c>
      <c r="E5740">
        <v>0</v>
      </c>
      <c r="F5740">
        <v>2531</v>
      </c>
    </row>
    <row r="5741" spans="1:6">
      <c r="A5741" t="s">
        <v>6275</v>
      </c>
      <c r="B5741">
        <v>1</v>
      </c>
      <c r="C5741">
        <v>1305</v>
      </c>
      <c r="D5741">
        <v>0</v>
      </c>
      <c r="E5741">
        <v>0</v>
      </c>
      <c r="F5741">
        <v>1749</v>
      </c>
    </row>
    <row r="5742" spans="1:6">
      <c r="A5742" t="s">
        <v>5827</v>
      </c>
      <c r="B5742">
        <v>1</v>
      </c>
      <c r="C5742">
        <v>149</v>
      </c>
      <c r="D5742">
        <v>0</v>
      </c>
      <c r="E5742">
        <v>0</v>
      </c>
      <c r="F5742">
        <v>213</v>
      </c>
    </row>
    <row r="5743" spans="1:6">
      <c r="A5743" t="s">
        <v>4191</v>
      </c>
      <c r="B5743">
        <v>1</v>
      </c>
      <c r="C5743">
        <v>443</v>
      </c>
      <c r="D5743">
        <v>0</v>
      </c>
      <c r="E5743">
        <v>0</v>
      </c>
      <c r="F5743">
        <v>592</v>
      </c>
    </row>
    <row r="5744" spans="1:6">
      <c r="A5744" t="s">
        <v>1370</v>
      </c>
      <c r="B5744">
        <v>1</v>
      </c>
      <c r="C5744">
        <v>36</v>
      </c>
      <c r="D5744">
        <v>0</v>
      </c>
      <c r="E5744">
        <v>0</v>
      </c>
      <c r="F5744">
        <v>49</v>
      </c>
    </row>
    <row r="5745" spans="1:6">
      <c r="A5745" t="s">
        <v>1235</v>
      </c>
      <c r="B5745">
        <v>1</v>
      </c>
      <c r="C5745">
        <v>51</v>
      </c>
      <c r="D5745">
        <v>0</v>
      </c>
      <c r="E5745">
        <v>0</v>
      </c>
      <c r="F5745">
        <v>67</v>
      </c>
    </row>
    <row r="5746" spans="1:6">
      <c r="A5746" t="s">
        <v>307</v>
      </c>
      <c r="B5746">
        <v>1</v>
      </c>
      <c r="C5746">
        <v>91</v>
      </c>
      <c r="D5746">
        <v>0</v>
      </c>
      <c r="E5746">
        <v>0</v>
      </c>
      <c r="F5746">
        <v>116</v>
      </c>
    </row>
    <row r="5747" spans="1:6">
      <c r="A5747" t="s">
        <v>2229</v>
      </c>
      <c r="B5747">
        <v>1</v>
      </c>
      <c r="C5747">
        <v>1237</v>
      </c>
      <c r="D5747">
        <v>0</v>
      </c>
      <c r="E5747">
        <v>0</v>
      </c>
      <c r="F5747">
        <v>1610</v>
      </c>
    </row>
    <row r="5748" spans="1:6">
      <c r="A5748" t="s">
        <v>1535</v>
      </c>
      <c r="B5748">
        <v>1</v>
      </c>
      <c r="C5748">
        <v>2601</v>
      </c>
      <c r="D5748">
        <v>0</v>
      </c>
      <c r="E5748">
        <v>0</v>
      </c>
      <c r="F5748">
        <v>3361</v>
      </c>
    </row>
    <row r="5749" spans="1:6">
      <c r="A5749" t="s">
        <v>3819</v>
      </c>
      <c r="B5749">
        <v>1</v>
      </c>
      <c r="C5749">
        <v>782</v>
      </c>
      <c r="D5749">
        <v>0</v>
      </c>
      <c r="E5749">
        <v>0</v>
      </c>
      <c r="F5749">
        <v>1031</v>
      </c>
    </row>
    <row r="5750" spans="1:6">
      <c r="A5750" t="s">
        <v>1170</v>
      </c>
      <c r="B5750">
        <v>1</v>
      </c>
      <c r="C5750">
        <v>39</v>
      </c>
      <c r="D5750">
        <v>0</v>
      </c>
      <c r="E5750">
        <v>0</v>
      </c>
      <c r="F5750">
        <v>49</v>
      </c>
    </row>
    <row r="5751" spans="1:6">
      <c r="A5751" t="s">
        <v>3591</v>
      </c>
      <c r="B5751">
        <v>1</v>
      </c>
      <c r="C5751">
        <v>173</v>
      </c>
      <c r="D5751">
        <v>0</v>
      </c>
      <c r="E5751">
        <v>0</v>
      </c>
      <c r="F5751">
        <v>351</v>
      </c>
    </row>
    <row r="5752" spans="1:6">
      <c r="A5752" t="s">
        <v>289</v>
      </c>
      <c r="B5752">
        <v>1</v>
      </c>
      <c r="C5752">
        <v>59</v>
      </c>
      <c r="D5752">
        <v>0</v>
      </c>
      <c r="E5752">
        <v>0</v>
      </c>
      <c r="F5752">
        <v>68</v>
      </c>
    </row>
    <row r="5753" spans="1:6">
      <c r="A5753" t="s">
        <v>3269</v>
      </c>
      <c r="B5753">
        <v>1</v>
      </c>
      <c r="C5753">
        <v>34</v>
      </c>
      <c r="D5753">
        <v>0</v>
      </c>
      <c r="E5753">
        <v>0</v>
      </c>
      <c r="F5753">
        <v>50</v>
      </c>
    </row>
    <row r="5754" spans="1:6">
      <c r="A5754" t="s">
        <v>4242</v>
      </c>
      <c r="B5754">
        <v>1</v>
      </c>
      <c r="C5754">
        <v>7800</v>
      </c>
      <c r="D5754">
        <v>0</v>
      </c>
      <c r="E5754">
        <v>0</v>
      </c>
      <c r="F5754">
        <v>12927</v>
      </c>
    </row>
    <row r="5755" spans="1:6">
      <c r="A5755" t="s">
        <v>3064</v>
      </c>
      <c r="B5755">
        <v>1</v>
      </c>
      <c r="C5755">
        <v>20</v>
      </c>
      <c r="D5755">
        <v>0</v>
      </c>
      <c r="E5755">
        <v>0</v>
      </c>
      <c r="F5755">
        <v>29</v>
      </c>
    </row>
    <row r="5756" spans="1:6">
      <c r="A5756" t="s">
        <v>300</v>
      </c>
      <c r="B5756">
        <v>1</v>
      </c>
      <c r="C5756">
        <v>620</v>
      </c>
      <c r="D5756">
        <v>0</v>
      </c>
      <c r="E5756">
        <v>0</v>
      </c>
      <c r="F5756">
        <v>823</v>
      </c>
    </row>
    <row r="5757" spans="1:6">
      <c r="A5757" t="s">
        <v>5516</v>
      </c>
      <c r="B5757">
        <v>2</v>
      </c>
      <c r="C5757">
        <v>1125</v>
      </c>
      <c r="D5757">
        <v>0</v>
      </c>
      <c r="E5757">
        <v>0</v>
      </c>
      <c r="F5757">
        <v>2186</v>
      </c>
    </row>
    <row r="5758" spans="1:6">
      <c r="A5758" t="s">
        <v>6060</v>
      </c>
      <c r="B5758">
        <v>1</v>
      </c>
      <c r="C5758">
        <v>28</v>
      </c>
      <c r="D5758">
        <v>0</v>
      </c>
      <c r="E5758">
        <v>0</v>
      </c>
      <c r="F5758">
        <v>40</v>
      </c>
    </row>
    <row r="5759" spans="1:6">
      <c r="A5759" t="s">
        <v>2626</v>
      </c>
      <c r="B5759">
        <v>1</v>
      </c>
      <c r="C5759">
        <v>43</v>
      </c>
      <c r="D5759">
        <v>0</v>
      </c>
      <c r="E5759">
        <v>0</v>
      </c>
      <c r="F5759">
        <v>66</v>
      </c>
    </row>
    <row r="5760" spans="1:6">
      <c r="A5760" t="s">
        <v>4151</v>
      </c>
      <c r="B5760">
        <v>1</v>
      </c>
      <c r="C5760">
        <v>41</v>
      </c>
      <c r="D5760">
        <v>0</v>
      </c>
      <c r="E5760">
        <v>0</v>
      </c>
      <c r="F5760">
        <v>51</v>
      </c>
    </row>
    <row r="5761" spans="1:6">
      <c r="A5761" t="s">
        <v>5001</v>
      </c>
      <c r="B5761">
        <v>1</v>
      </c>
      <c r="C5761">
        <v>87</v>
      </c>
      <c r="D5761">
        <v>0</v>
      </c>
      <c r="E5761">
        <v>0</v>
      </c>
      <c r="F5761">
        <v>102</v>
      </c>
    </row>
    <row r="5762" spans="1:6">
      <c r="A5762" t="s">
        <v>1593</v>
      </c>
      <c r="B5762">
        <v>1</v>
      </c>
      <c r="C5762">
        <v>1538</v>
      </c>
      <c r="D5762">
        <v>0</v>
      </c>
      <c r="E5762">
        <v>0</v>
      </c>
      <c r="F5762">
        <v>2133</v>
      </c>
    </row>
    <row r="5763" spans="1:6">
      <c r="A5763" t="s">
        <v>3707</v>
      </c>
      <c r="B5763">
        <v>1</v>
      </c>
      <c r="C5763">
        <v>78</v>
      </c>
      <c r="D5763">
        <v>0</v>
      </c>
      <c r="E5763">
        <v>0</v>
      </c>
      <c r="F5763">
        <v>97</v>
      </c>
    </row>
    <row r="5764" spans="1:6">
      <c r="A5764" t="s">
        <v>3838</v>
      </c>
      <c r="B5764">
        <v>1</v>
      </c>
      <c r="C5764">
        <v>333</v>
      </c>
      <c r="D5764">
        <v>0</v>
      </c>
      <c r="E5764">
        <v>0</v>
      </c>
      <c r="F5764">
        <v>469</v>
      </c>
    </row>
    <row r="5765" spans="1:6">
      <c r="A5765" t="s">
        <v>1448</v>
      </c>
      <c r="B5765">
        <v>1</v>
      </c>
      <c r="C5765">
        <v>38</v>
      </c>
      <c r="D5765">
        <v>0</v>
      </c>
      <c r="E5765">
        <v>0</v>
      </c>
      <c r="F5765">
        <v>44</v>
      </c>
    </row>
    <row r="5766" spans="1:6">
      <c r="A5766" t="s">
        <v>5980</v>
      </c>
      <c r="B5766">
        <v>2</v>
      </c>
      <c r="C5766">
        <v>763</v>
      </c>
      <c r="D5766">
        <v>0</v>
      </c>
      <c r="E5766">
        <v>0</v>
      </c>
      <c r="F5766">
        <v>1326</v>
      </c>
    </row>
    <row r="5767" spans="1:6">
      <c r="A5767" t="s">
        <v>2377</v>
      </c>
      <c r="B5767">
        <v>1</v>
      </c>
      <c r="C5767">
        <v>43</v>
      </c>
      <c r="D5767">
        <v>0</v>
      </c>
      <c r="E5767">
        <v>0</v>
      </c>
      <c r="F5767">
        <v>67</v>
      </c>
    </row>
    <row r="5768" spans="1:6">
      <c r="A5768" t="s">
        <v>6159</v>
      </c>
      <c r="B5768">
        <v>1</v>
      </c>
      <c r="C5768">
        <v>47</v>
      </c>
      <c r="D5768">
        <v>0</v>
      </c>
      <c r="E5768">
        <v>0</v>
      </c>
      <c r="F5768">
        <v>73</v>
      </c>
    </row>
    <row r="5769" spans="1:6">
      <c r="A5769" t="s">
        <v>4198</v>
      </c>
      <c r="B5769">
        <v>2</v>
      </c>
      <c r="C5769">
        <v>122</v>
      </c>
      <c r="D5769">
        <v>0</v>
      </c>
      <c r="E5769">
        <v>0</v>
      </c>
      <c r="F5769">
        <v>169</v>
      </c>
    </row>
    <row r="5770" spans="1:6">
      <c r="A5770" t="s">
        <v>5634</v>
      </c>
      <c r="B5770">
        <v>1</v>
      </c>
      <c r="C5770">
        <v>1696</v>
      </c>
      <c r="D5770">
        <v>0</v>
      </c>
      <c r="E5770">
        <v>0</v>
      </c>
      <c r="F5770">
        <v>2919</v>
      </c>
    </row>
    <row r="5771" spans="1:6">
      <c r="A5771" t="s">
        <v>5610</v>
      </c>
      <c r="B5771">
        <v>1</v>
      </c>
      <c r="C5771">
        <v>5882</v>
      </c>
      <c r="D5771">
        <v>0</v>
      </c>
      <c r="E5771">
        <v>0</v>
      </c>
      <c r="F5771">
        <v>9997</v>
      </c>
    </row>
    <row r="5772" spans="1:6">
      <c r="A5772" t="s">
        <v>1581</v>
      </c>
      <c r="B5772">
        <v>1</v>
      </c>
      <c r="C5772">
        <v>334</v>
      </c>
      <c r="D5772">
        <v>0</v>
      </c>
      <c r="E5772">
        <v>0</v>
      </c>
      <c r="F5772">
        <v>452</v>
      </c>
    </row>
    <row r="5773" spans="1:6">
      <c r="A5773" t="s">
        <v>3183</v>
      </c>
      <c r="B5773">
        <v>1</v>
      </c>
      <c r="C5773">
        <v>1860</v>
      </c>
      <c r="D5773">
        <v>0</v>
      </c>
      <c r="E5773">
        <v>0</v>
      </c>
      <c r="F5773">
        <v>3592</v>
      </c>
    </row>
    <row r="5774" spans="1:6">
      <c r="A5774" t="s">
        <v>953</v>
      </c>
      <c r="B5774">
        <v>1</v>
      </c>
      <c r="C5774">
        <v>92</v>
      </c>
      <c r="D5774">
        <v>0</v>
      </c>
      <c r="E5774">
        <v>0</v>
      </c>
      <c r="F5774">
        <v>123</v>
      </c>
    </row>
    <row r="5775" spans="1:6">
      <c r="A5775" t="s">
        <v>3320</v>
      </c>
      <c r="B5775">
        <v>1</v>
      </c>
      <c r="C5775">
        <v>42</v>
      </c>
      <c r="D5775">
        <v>0</v>
      </c>
      <c r="E5775">
        <v>0</v>
      </c>
      <c r="F5775">
        <v>60</v>
      </c>
    </row>
    <row r="5776" spans="1:6">
      <c r="A5776" t="s">
        <v>1921</v>
      </c>
      <c r="B5776">
        <v>1</v>
      </c>
      <c r="C5776">
        <v>1260</v>
      </c>
      <c r="D5776">
        <v>0</v>
      </c>
      <c r="E5776">
        <v>0</v>
      </c>
      <c r="F5776">
        <v>2206</v>
      </c>
    </row>
    <row r="5777" spans="1:6">
      <c r="A5777" t="s">
        <v>5224</v>
      </c>
      <c r="B5777">
        <v>1</v>
      </c>
      <c r="C5777">
        <v>76</v>
      </c>
      <c r="D5777">
        <v>0</v>
      </c>
      <c r="E5777">
        <v>0</v>
      </c>
      <c r="F5777">
        <v>99</v>
      </c>
    </row>
    <row r="5778" spans="1:6">
      <c r="A5778" t="s">
        <v>5152</v>
      </c>
      <c r="B5778">
        <v>1</v>
      </c>
      <c r="C5778">
        <v>251</v>
      </c>
      <c r="D5778">
        <v>0</v>
      </c>
      <c r="E5778">
        <v>0</v>
      </c>
      <c r="F5778">
        <v>310</v>
      </c>
    </row>
    <row r="5779" spans="1:6">
      <c r="A5779" t="s">
        <v>360</v>
      </c>
      <c r="B5779">
        <v>1</v>
      </c>
      <c r="C5779">
        <v>42</v>
      </c>
      <c r="D5779">
        <v>0</v>
      </c>
      <c r="E5779">
        <v>0</v>
      </c>
      <c r="F5779">
        <v>62</v>
      </c>
    </row>
    <row r="5780" spans="1:6">
      <c r="A5780" t="s">
        <v>5139</v>
      </c>
      <c r="B5780">
        <v>1</v>
      </c>
      <c r="C5780">
        <v>256</v>
      </c>
      <c r="D5780">
        <v>0</v>
      </c>
      <c r="E5780">
        <v>0</v>
      </c>
      <c r="F5780">
        <v>511</v>
      </c>
    </row>
    <row r="5781" spans="1:6">
      <c r="A5781" t="s">
        <v>4194</v>
      </c>
      <c r="B5781">
        <v>1</v>
      </c>
      <c r="C5781">
        <v>1310</v>
      </c>
      <c r="D5781">
        <v>0</v>
      </c>
      <c r="E5781">
        <v>0</v>
      </c>
      <c r="F5781">
        <v>1689</v>
      </c>
    </row>
    <row r="5782" spans="1:6">
      <c r="A5782" t="s">
        <v>2972</v>
      </c>
      <c r="B5782">
        <v>1</v>
      </c>
      <c r="C5782">
        <v>2371</v>
      </c>
      <c r="D5782">
        <v>0</v>
      </c>
      <c r="E5782">
        <v>0</v>
      </c>
      <c r="F5782">
        <v>3114</v>
      </c>
    </row>
    <row r="5783" spans="1:6">
      <c r="A5783" t="s">
        <v>4520</v>
      </c>
      <c r="B5783">
        <v>1</v>
      </c>
      <c r="C5783">
        <v>652</v>
      </c>
      <c r="D5783">
        <v>0</v>
      </c>
      <c r="E5783">
        <v>0</v>
      </c>
      <c r="F5783">
        <v>882</v>
      </c>
    </row>
    <row r="5784" spans="1:6">
      <c r="A5784" t="s">
        <v>3326</v>
      </c>
      <c r="B5784">
        <v>1</v>
      </c>
      <c r="C5784">
        <v>2241</v>
      </c>
      <c r="D5784">
        <v>0</v>
      </c>
      <c r="E5784">
        <v>0</v>
      </c>
      <c r="F5784">
        <v>2928</v>
      </c>
    </row>
    <row r="5785" spans="1:6">
      <c r="A5785" t="s">
        <v>2155</v>
      </c>
      <c r="B5785">
        <v>1</v>
      </c>
      <c r="C5785">
        <v>1402</v>
      </c>
      <c r="D5785">
        <v>0</v>
      </c>
      <c r="E5785">
        <v>0</v>
      </c>
      <c r="F5785">
        <v>1950</v>
      </c>
    </row>
    <row r="5786" spans="1:6">
      <c r="A5786" t="s">
        <v>4327</v>
      </c>
      <c r="B5786">
        <v>1</v>
      </c>
      <c r="C5786">
        <v>1129</v>
      </c>
      <c r="D5786">
        <v>0</v>
      </c>
      <c r="E5786">
        <v>0</v>
      </c>
      <c r="F5786">
        <v>1844</v>
      </c>
    </row>
    <row r="5787" spans="1:6">
      <c r="A5787" t="s">
        <v>3974</v>
      </c>
      <c r="B5787">
        <v>1</v>
      </c>
      <c r="C5787">
        <v>3453</v>
      </c>
      <c r="D5787">
        <v>0</v>
      </c>
      <c r="E5787">
        <v>0</v>
      </c>
      <c r="F5787">
        <v>4764</v>
      </c>
    </row>
    <row r="5788" spans="1:6">
      <c r="A5788" t="s">
        <v>5448</v>
      </c>
      <c r="B5788">
        <v>1</v>
      </c>
      <c r="C5788">
        <v>772</v>
      </c>
      <c r="D5788">
        <v>0</v>
      </c>
      <c r="E5788">
        <v>0</v>
      </c>
      <c r="F5788">
        <v>1543</v>
      </c>
    </row>
    <row r="5789" spans="1:6">
      <c r="A5789" t="s">
        <v>4753</v>
      </c>
      <c r="B5789">
        <v>1</v>
      </c>
      <c r="C5789">
        <v>8044</v>
      </c>
      <c r="D5789">
        <v>0</v>
      </c>
      <c r="E5789">
        <v>0</v>
      </c>
      <c r="F5789">
        <v>13753</v>
      </c>
    </row>
    <row r="5790" spans="1:6">
      <c r="A5790" t="s">
        <v>3749</v>
      </c>
      <c r="B5790">
        <v>1</v>
      </c>
      <c r="C5790">
        <v>987</v>
      </c>
      <c r="D5790">
        <v>0</v>
      </c>
      <c r="E5790">
        <v>0</v>
      </c>
      <c r="F5790">
        <v>1575</v>
      </c>
    </row>
    <row r="5791" spans="1:6">
      <c r="A5791" t="s">
        <v>687</v>
      </c>
      <c r="B5791">
        <v>1</v>
      </c>
      <c r="C5791">
        <v>2096</v>
      </c>
      <c r="D5791">
        <v>0</v>
      </c>
      <c r="E5791">
        <v>0</v>
      </c>
      <c r="F5791">
        <v>3475</v>
      </c>
    </row>
    <row r="5792" spans="1:6">
      <c r="A5792" t="s">
        <v>4436</v>
      </c>
      <c r="B5792">
        <v>1</v>
      </c>
      <c r="C5792">
        <v>296</v>
      </c>
      <c r="D5792">
        <v>0</v>
      </c>
      <c r="E5792">
        <v>0</v>
      </c>
      <c r="F5792">
        <v>395</v>
      </c>
    </row>
    <row r="5793" spans="1:6">
      <c r="A5793" t="s">
        <v>3613</v>
      </c>
      <c r="B5793">
        <v>1</v>
      </c>
      <c r="C5793">
        <v>6691</v>
      </c>
      <c r="D5793">
        <v>0</v>
      </c>
      <c r="E5793">
        <v>0</v>
      </c>
      <c r="F5793">
        <v>9109</v>
      </c>
    </row>
    <row r="5794" spans="1:6">
      <c r="A5794" t="s">
        <v>3999</v>
      </c>
      <c r="B5794">
        <v>1</v>
      </c>
      <c r="C5794">
        <v>1051</v>
      </c>
      <c r="D5794">
        <v>0</v>
      </c>
      <c r="E5794">
        <v>0</v>
      </c>
      <c r="F5794">
        <v>1359</v>
      </c>
    </row>
    <row r="5795" spans="1:6">
      <c r="A5795" t="s">
        <v>4099</v>
      </c>
      <c r="B5795">
        <v>1</v>
      </c>
      <c r="C5795">
        <v>662</v>
      </c>
      <c r="D5795">
        <v>0</v>
      </c>
      <c r="E5795">
        <v>0</v>
      </c>
      <c r="F5795">
        <v>1276</v>
      </c>
    </row>
    <row r="5796" spans="1:6">
      <c r="A5796" t="s">
        <v>2393</v>
      </c>
      <c r="B5796">
        <v>2</v>
      </c>
      <c r="C5796">
        <v>165</v>
      </c>
      <c r="D5796">
        <v>0</v>
      </c>
      <c r="E5796">
        <v>0</v>
      </c>
      <c r="F5796">
        <v>255</v>
      </c>
    </row>
    <row r="5797" spans="1:6">
      <c r="A5797" t="s">
        <v>2714</v>
      </c>
      <c r="B5797">
        <v>1</v>
      </c>
      <c r="C5797">
        <v>2992</v>
      </c>
      <c r="D5797">
        <v>0</v>
      </c>
      <c r="E5797">
        <v>0</v>
      </c>
      <c r="F5797">
        <v>4202</v>
      </c>
    </row>
    <row r="5798" spans="1:6">
      <c r="A5798" t="s">
        <v>3900</v>
      </c>
      <c r="B5798">
        <v>1</v>
      </c>
      <c r="C5798">
        <v>2697</v>
      </c>
      <c r="D5798">
        <v>0</v>
      </c>
      <c r="E5798">
        <v>0</v>
      </c>
      <c r="F5798">
        <v>3511</v>
      </c>
    </row>
    <row r="5799" spans="1:6">
      <c r="A5799" t="s">
        <v>2082</v>
      </c>
      <c r="B5799">
        <v>1</v>
      </c>
      <c r="C5799">
        <v>2296</v>
      </c>
      <c r="D5799">
        <v>0</v>
      </c>
      <c r="E5799">
        <v>0</v>
      </c>
      <c r="F5799">
        <v>4310</v>
      </c>
    </row>
    <row r="5800" spans="1:6">
      <c r="A5800" t="s">
        <v>4469</v>
      </c>
      <c r="B5800">
        <v>1</v>
      </c>
      <c r="C5800">
        <v>875</v>
      </c>
      <c r="D5800">
        <v>0</v>
      </c>
      <c r="E5800">
        <v>0</v>
      </c>
      <c r="F5800">
        <v>1196</v>
      </c>
    </row>
    <row r="5801" spans="1:6">
      <c r="A5801" t="s">
        <v>5647</v>
      </c>
      <c r="B5801">
        <v>1</v>
      </c>
      <c r="C5801">
        <v>1458</v>
      </c>
      <c r="D5801">
        <v>0</v>
      </c>
      <c r="E5801">
        <v>0</v>
      </c>
      <c r="F5801">
        <v>1955</v>
      </c>
    </row>
    <row r="5802" spans="1:6">
      <c r="A5802" t="s">
        <v>3963</v>
      </c>
      <c r="B5802">
        <v>1</v>
      </c>
      <c r="C5802">
        <v>4059</v>
      </c>
      <c r="D5802">
        <v>0</v>
      </c>
      <c r="E5802">
        <v>0</v>
      </c>
      <c r="F5802">
        <v>6480</v>
      </c>
    </row>
    <row r="5803" spans="1:6">
      <c r="A5803" t="s">
        <v>2055</v>
      </c>
      <c r="B5803">
        <v>1</v>
      </c>
      <c r="C5803">
        <v>1934</v>
      </c>
      <c r="D5803">
        <v>0</v>
      </c>
      <c r="E5803">
        <v>0</v>
      </c>
      <c r="F5803">
        <v>3068</v>
      </c>
    </row>
    <row r="5804" spans="1:6">
      <c r="A5804" t="s">
        <v>4879</v>
      </c>
      <c r="B5804">
        <v>1</v>
      </c>
      <c r="C5804">
        <v>1696</v>
      </c>
      <c r="D5804">
        <v>0</v>
      </c>
      <c r="E5804">
        <v>0</v>
      </c>
      <c r="F5804">
        <v>3420</v>
      </c>
    </row>
    <row r="5805" spans="1:6">
      <c r="A5805" t="s">
        <v>6289</v>
      </c>
      <c r="B5805">
        <v>1</v>
      </c>
      <c r="C5805">
        <v>1799</v>
      </c>
      <c r="D5805">
        <v>0</v>
      </c>
      <c r="E5805">
        <v>0</v>
      </c>
      <c r="F5805">
        <v>3113</v>
      </c>
    </row>
    <row r="5806" spans="1:6">
      <c r="A5806" t="s">
        <v>3782</v>
      </c>
      <c r="B5806">
        <v>1</v>
      </c>
      <c r="C5806">
        <v>443</v>
      </c>
      <c r="D5806">
        <v>0</v>
      </c>
      <c r="E5806">
        <v>0</v>
      </c>
      <c r="F5806">
        <v>578</v>
      </c>
    </row>
    <row r="5807" spans="1:6">
      <c r="A5807" t="s">
        <v>530</v>
      </c>
      <c r="B5807">
        <v>1</v>
      </c>
      <c r="C5807">
        <v>2072</v>
      </c>
      <c r="D5807">
        <v>0</v>
      </c>
      <c r="E5807">
        <v>0</v>
      </c>
      <c r="F5807">
        <v>4245</v>
      </c>
    </row>
    <row r="5808" spans="1:6">
      <c r="A5808" t="s">
        <v>1330</v>
      </c>
      <c r="B5808">
        <v>1</v>
      </c>
      <c r="C5808">
        <v>1133</v>
      </c>
      <c r="D5808">
        <v>0</v>
      </c>
      <c r="E5808">
        <v>0</v>
      </c>
      <c r="F5808">
        <v>1794</v>
      </c>
    </row>
    <row r="5809" spans="1:6">
      <c r="A5809" t="s">
        <v>3489</v>
      </c>
      <c r="B5809">
        <v>1</v>
      </c>
      <c r="C5809">
        <v>7719</v>
      </c>
      <c r="D5809">
        <v>0</v>
      </c>
      <c r="E5809">
        <v>0</v>
      </c>
      <c r="F5809">
        <v>10508</v>
      </c>
    </row>
    <row r="5810" spans="1:6">
      <c r="A5810" t="s">
        <v>2205</v>
      </c>
      <c r="B5810">
        <v>1</v>
      </c>
      <c r="C5810">
        <v>3967</v>
      </c>
      <c r="D5810">
        <v>0</v>
      </c>
      <c r="E5810">
        <v>0</v>
      </c>
      <c r="F5810">
        <v>9274</v>
      </c>
    </row>
    <row r="5811" spans="1:6">
      <c r="A5811" t="s">
        <v>5299</v>
      </c>
      <c r="B5811">
        <v>1</v>
      </c>
      <c r="C5811">
        <v>1053</v>
      </c>
      <c r="D5811">
        <v>0</v>
      </c>
      <c r="E5811">
        <v>0</v>
      </c>
      <c r="F5811">
        <v>1778</v>
      </c>
    </row>
    <row r="5812" spans="1:6">
      <c r="A5812" t="s">
        <v>3824</v>
      </c>
      <c r="B5812">
        <v>1</v>
      </c>
      <c r="C5812">
        <v>1991</v>
      </c>
      <c r="D5812">
        <v>0</v>
      </c>
      <c r="E5812">
        <v>0</v>
      </c>
      <c r="F5812">
        <v>3218</v>
      </c>
    </row>
    <row r="5813" spans="1:6">
      <c r="A5813" t="s">
        <v>2913</v>
      </c>
      <c r="B5813">
        <v>1</v>
      </c>
      <c r="C5813">
        <v>996</v>
      </c>
      <c r="D5813">
        <v>0</v>
      </c>
      <c r="E5813">
        <v>0</v>
      </c>
      <c r="F5813">
        <v>2063</v>
      </c>
    </row>
    <row r="5814" spans="1:6">
      <c r="A5814" t="s">
        <v>1878</v>
      </c>
      <c r="B5814">
        <v>1</v>
      </c>
      <c r="C5814">
        <v>1215</v>
      </c>
      <c r="D5814">
        <v>0</v>
      </c>
      <c r="E5814">
        <v>0</v>
      </c>
      <c r="F5814">
        <v>2510</v>
      </c>
    </row>
    <row r="5815" spans="1:6">
      <c r="A5815" t="s">
        <v>1010</v>
      </c>
      <c r="B5815">
        <v>1</v>
      </c>
      <c r="C5815">
        <v>2681</v>
      </c>
      <c r="D5815">
        <v>0</v>
      </c>
      <c r="E5815">
        <v>0</v>
      </c>
      <c r="F5815">
        <v>5553</v>
      </c>
    </row>
    <row r="5816" spans="1:6">
      <c r="A5816" t="s">
        <v>5812</v>
      </c>
      <c r="B5816">
        <v>1</v>
      </c>
      <c r="C5816">
        <v>1263</v>
      </c>
      <c r="D5816">
        <v>0</v>
      </c>
      <c r="E5816">
        <v>0</v>
      </c>
      <c r="F5816">
        <v>2624</v>
      </c>
    </row>
    <row r="5817" spans="1:6">
      <c r="A5817" t="s">
        <v>3535</v>
      </c>
      <c r="B5817">
        <v>1</v>
      </c>
      <c r="C5817">
        <v>1092</v>
      </c>
      <c r="D5817">
        <v>0</v>
      </c>
      <c r="E5817">
        <v>0</v>
      </c>
      <c r="F5817">
        <v>1880</v>
      </c>
    </row>
    <row r="5818" spans="1:6">
      <c r="A5818" t="s">
        <v>5775</v>
      </c>
      <c r="B5818">
        <v>2</v>
      </c>
      <c r="C5818">
        <v>625</v>
      </c>
      <c r="D5818">
        <v>0</v>
      </c>
      <c r="E5818">
        <v>0</v>
      </c>
      <c r="F5818">
        <v>1218</v>
      </c>
    </row>
    <row r="5819" spans="1:6">
      <c r="A5819" t="s">
        <v>4038</v>
      </c>
      <c r="B5819">
        <v>2</v>
      </c>
      <c r="C5819">
        <v>3305</v>
      </c>
      <c r="D5819">
        <v>0</v>
      </c>
      <c r="E5819">
        <v>0</v>
      </c>
      <c r="F5819">
        <v>4858</v>
      </c>
    </row>
    <row r="5820" spans="1:6">
      <c r="A5820" t="s">
        <v>3506</v>
      </c>
      <c r="B5820">
        <v>1</v>
      </c>
      <c r="C5820">
        <v>1012</v>
      </c>
      <c r="D5820">
        <v>0</v>
      </c>
      <c r="E5820">
        <v>0</v>
      </c>
      <c r="F5820">
        <v>1692</v>
      </c>
    </row>
    <row r="5821" spans="1:6">
      <c r="A5821" t="s">
        <v>1459</v>
      </c>
      <c r="B5821">
        <v>1</v>
      </c>
      <c r="C5821">
        <v>3719</v>
      </c>
      <c r="D5821">
        <v>0</v>
      </c>
      <c r="E5821">
        <v>0</v>
      </c>
      <c r="F5821">
        <v>5301</v>
      </c>
    </row>
    <row r="5822" spans="1:6">
      <c r="A5822" t="s">
        <v>1868</v>
      </c>
      <c r="B5822">
        <v>1</v>
      </c>
      <c r="C5822">
        <v>2956</v>
      </c>
      <c r="D5822">
        <v>0</v>
      </c>
      <c r="E5822">
        <v>0</v>
      </c>
      <c r="F5822">
        <v>5236</v>
      </c>
    </row>
    <row r="5823" spans="1:6">
      <c r="A5823" t="s">
        <v>1569</v>
      </c>
      <c r="B5823">
        <v>1</v>
      </c>
      <c r="C5823">
        <v>1691</v>
      </c>
      <c r="D5823">
        <v>0</v>
      </c>
      <c r="E5823">
        <v>0</v>
      </c>
      <c r="F5823">
        <v>3437</v>
      </c>
    </row>
    <row r="5824" spans="1:6">
      <c r="A5824" t="s">
        <v>3842</v>
      </c>
      <c r="B5824">
        <v>1</v>
      </c>
      <c r="C5824">
        <v>4400</v>
      </c>
      <c r="D5824">
        <v>0</v>
      </c>
      <c r="E5824">
        <v>0</v>
      </c>
      <c r="F5824">
        <v>6165</v>
      </c>
    </row>
    <row r="5825" spans="1:6">
      <c r="A5825" t="s">
        <v>1128</v>
      </c>
      <c r="B5825">
        <v>1</v>
      </c>
      <c r="C5825">
        <v>1648</v>
      </c>
      <c r="D5825">
        <v>0</v>
      </c>
      <c r="E5825">
        <v>0</v>
      </c>
      <c r="F5825">
        <v>2743</v>
      </c>
    </row>
    <row r="5826" spans="1:6">
      <c r="A5826" t="s">
        <v>4125</v>
      </c>
      <c r="B5826">
        <v>1</v>
      </c>
      <c r="C5826">
        <v>3637</v>
      </c>
      <c r="D5826">
        <v>0</v>
      </c>
      <c r="E5826">
        <v>0</v>
      </c>
      <c r="F5826">
        <v>6184</v>
      </c>
    </row>
    <row r="5827" spans="1:6">
      <c r="A5827" t="s">
        <v>5480</v>
      </c>
      <c r="B5827">
        <v>1</v>
      </c>
      <c r="C5827">
        <v>3985</v>
      </c>
      <c r="D5827">
        <v>0</v>
      </c>
      <c r="E5827">
        <v>0</v>
      </c>
      <c r="F5827">
        <v>6287</v>
      </c>
    </row>
    <row r="5828" spans="1:6">
      <c r="A5828" t="s">
        <v>6224</v>
      </c>
      <c r="B5828">
        <v>1</v>
      </c>
      <c r="C5828">
        <v>255</v>
      </c>
      <c r="D5828">
        <v>0</v>
      </c>
      <c r="E5828">
        <v>0</v>
      </c>
      <c r="F5828">
        <v>529</v>
      </c>
    </row>
    <row r="5829" spans="1:6">
      <c r="A5829" t="s">
        <v>5645</v>
      </c>
      <c r="B5829">
        <v>2</v>
      </c>
      <c r="C5829">
        <v>1475</v>
      </c>
      <c r="D5829">
        <v>0</v>
      </c>
      <c r="E5829">
        <v>0</v>
      </c>
      <c r="F5829">
        <v>2703</v>
      </c>
    </row>
    <row r="5830" spans="1:6">
      <c r="A5830" t="s">
        <v>4394</v>
      </c>
      <c r="B5830">
        <v>1</v>
      </c>
      <c r="C5830">
        <v>724</v>
      </c>
      <c r="D5830">
        <v>0</v>
      </c>
      <c r="E5830">
        <v>0</v>
      </c>
      <c r="F5830">
        <v>970</v>
      </c>
    </row>
    <row r="5831" spans="1:6">
      <c r="A5831" t="s">
        <v>2705</v>
      </c>
      <c r="B5831">
        <v>1</v>
      </c>
      <c r="C5831">
        <v>3195</v>
      </c>
      <c r="D5831">
        <v>0</v>
      </c>
      <c r="E5831">
        <v>0</v>
      </c>
      <c r="F5831">
        <v>5108</v>
      </c>
    </row>
    <row r="5832" spans="1:6">
      <c r="A5832" t="s">
        <v>1938</v>
      </c>
      <c r="B5832">
        <v>0</v>
      </c>
      <c r="C5832">
        <v>0</v>
      </c>
      <c r="D5832">
        <v>0</v>
      </c>
      <c r="E5832">
        <v>0</v>
      </c>
      <c r="F5832">
        <v>58</v>
      </c>
    </row>
    <row r="5833" spans="1:6">
      <c r="A5833" t="s">
        <v>6152</v>
      </c>
      <c r="B5833">
        <v>1</v>
      </c>
      <c r="C5833">
        <v>1948</v>
      </c>
      <c r="D5833">
        <v>0</v>
      </c>
      <c r="E5833">
        <v>0</v>
      </c>
      <c r="F5833">
        <v>3208</v>
      </c>
    </row>
    <row r="5834" spans="1:6">
      <c r="A5834" t="s">
        <v>3273</v>
      </c>
      <c r="B5834">
        <v>1</v>
      </c>
      <c r="C5834">
        <v>4368</v>
      </c>
      <c r="D5834">
        <v>0</v>
      </c>
      <c r="E5834">
        <v>0</v>
      </c>
      <c r="F5834">
        <v>7475</v>
      </c>
    </row>
    <row r="5835" spans="1:6">
      <c r="A5835" t="s">
        <v>5143</v>
      </c>
      <c r="B5835">
        <v>1</v>
      </c>
      <c r="C5835">
        <v>3895</v>
      </c>
      <c r="D5835">
        <v>0</v>
      </c>
      <c r="E5835">
        <v>0</v>
      </c>
      <c r="F5835">
        <v>7278</v>
      </c>
    </row>
    <row r="5836" spans="1:6">
      <c r="A5836" t="s">
        <v>2623</v>
      </c>
      <c r="B5836">
        <v>1</v>
      </c>
      <c r="C5836">
        <v>4327</v>
      </c>
      <c r="D5836">
        <v>0</v>
      </c>
      <c r="E5836">
        <v>0</v>
      </c>
      <c r="F5836">
        <v>5999</v>
      </c>
    </row>
    <row r="5837" spans="1:6">
      <c r="A5837" t="s">
        <v>2704</v>
      </c>
      <c r="B5837">
        <v>1</v>
      </c>
      <c r="C5837">
        <v>1614</v>
      </c>
      <c r="D5837">
        <v>0</v>
      </c>
      <c r="E5837">
        <v>0</v>
      </c>
      <c r="F5837">
        <v>3167</v>
      </c>
    </row>
    <row r="5838" spans="1:6">
      <c r="A5838" t="s">
        <v>740</v>
      </c>
      <c r="B5838">
        <v>2</v>
      </c>
      <c r="C5838">
        <v>1003</v>
      </c>
      <c r="D5838">
        <v>0</v>
      </c>
      <c r="E5838">
        <v>0</v>
      </c>
      <c r="F5838">
        <v>1863</v>
      </c>
    </row>
    <row r="5839" spans="1:6">
      <c r="A5839" t="s">
        <v>867</v>
      </c>
      <c r="B5839">
        <v>1</v>
      </c>
      <c r="C5839">
        <v>869</v>
      </c>
      <c r="D5839">
        <v>0</v>
      </c>
      <c r="E5839">
        <v>0</v>
      </c>
      <c r="F5839">
        <v>1760</v>
      </c>
    </row>
    <row r="5840" spans="1:6">
      <c r="A5840" t="s">
        <v>2890</v>
      </c>
      <c r="B5840">
        <v>1</v>
      </c>
      <c r="C5840">
        <v>175</v>
      </c>
      <c r="D5840">
        <v>0</v>
      </c>
      <c r="E5840">
        <v>0</v>
      </c>
      <c r="F5840">
        <v>240</v>
      </c>
    </row>
    <row r="5841" spans="1:6">
      <c r="A5841" t="s">
        <v>5435</v>
      </c>
      <c r="B5841">
        <v>1</v>
      </c>
      <c r="C5841">
        <v>743</v>
      </c>
      <c r="D5841">
        <v>0</v>
      </c>
      <c r="E5841">
        <v>0</v>
      </c>
      <c r="F5841">
        <v>1572</v>
      </c>
    </row>
    <row r="5842" spans="1:6">
      <c r="A5842" t="s">
        <v>4819</v>
      </c>
      <c r="B5842">
        <v>1</v>
      </c>
      <c r="C5842">
        <v>3669</v>
      </c>
      <c r="D5842">
        <v>0</v>
      </c>
      <c r="E5842">
        <v>0</v>
      </c>
      <c r="F5842">
        <v>5634</v>
      </c>
    </row>
    <row r="5843" spans="1:6">
      <c r="A5843" t="s">
        <v>2458</v>
      </c>
      <c r="B5843">
        <v>1</v>
      </c>
      <c r="C5843">
        <v>4175</v>
      </c>
      <c r="D5843">
        <v>0</v>
      </c>
      <c r="E5843">
        <v>0</v>
      </c>
      <c r="F5843">
        <v>5682</v>
      </c>
    </row>
    <row r="5844" spans="1:6">
      <c r="A5844" t="s">
        <v>4983</v>
      </c>
      <c r="B5844">
        <v>1</v>
      </c>
      <c r="C5844">
        <v>186</v>
      </c>
      <c r="D5844">
        <v>0</v>
      </c>
      <c r="E5844">
        <v>0</v>
      </c>
      <c r="F5844">
        <v>244</v>
      </c>
    </row>
    <row r="5845" spans="1:6">
      <c r="A5845" t="s">
        <v>5013</v>
      </c>
      <c r="B5845">
        <v>2</v>
      </c>
      <c r="C5845">
        <v>13</v>
      </c>
      <c r="D5845">
        <v>0</v>
      </c>
      <c r="E5845">
        <v>0</v>
      </c>
      <c r="F5845">
        <v>30</v>
      </c>
    </row>
    <row r="5846" spans="1:6">
      <c r="A5846" t="s">
        <v>5611</v>
      </c>
      <c r="B5846">
        <v>1</v>
      </c>
      <c r="C5846">
        <v>1588</v>
      </c>
      <c r="D5846">
        <v>0</v>
      </c>
      <c r="E5846">
        <v>0</v>
      </c>
      <c r="F5846">
        <v>2245</v>
      </c>
    </row>
    <row r="5847" spans="1:6">
      <c r="A5847" t="s">
        <v>930</v>
      </c>
      <c r="B5847">
        <v>1</v>
      </c>
      <c r="C5847">
        <v>705</v>
      </c>
      <c r="D5847">
        <v>0</v>
      </c>
      <c r="E5847">
        <v>0</v>
      </c>
      <c r="F5847">
        <v>997</v>
      </c>
    </row>
    <row r="5848" spans="1:6">
      <c r="A5848" t="s">
        <v>5902</v>
      </c>
      <c r="B5848">
        <v>1</v>
      </c>
      <c r="C5848">
        <v>621</v>
      </c>
      <c r="D5848">
        <v>0</v>
      </c>
      <c r="E5848">
        <v>0</v>
      </c>
      <c r="F5848">
        <v>858</v>
      </c>
    </row>
    <row r="5849" spans="1:6">
      <c r="A5849" t="s">
        <v>3249</v>
      </c>
      <c r="B5849">
        <v>1</v>
      </c>
      <c r="C5849">
        <v>132</v>
      </c>
      <c r="D5849">
        <v>0</v>
      </c>
      <c r="E5849">
        <v>0</v>
      </c>
      <c r="F5849">
        <v>164</v>
      </c>
    </row>
    <row r="5850" spans="1:6">
      <c r="A5850" t="s">
        <v>2615</v>
      </c>
      <c r="B5850">
        <v>1</v>
      </c>
      <c r="C5850">
        <v>705</v>
      </c>
      <c r="D5850">
        <v>0</v>
      </c>
      <c r="E5850">
        <v>0</v>
      </c>
      <c r="F5850">
        <v>896</v>
      </c>
    </row>
    <row r="5851" spans="1:6">
      <c r="A5851" t="s">
        <v>4304</v>
      </c>
      <c r="B5851">
        <v>2</v>
      </c>
      <c r="C5851">
        <v>6146</v>
      </c>
      <c r="D5851">
        <v>0</v>
      </c>
      <c r="E5851">
        <v>0</v>
      </c>
      <c r="F5851">
        <v>8562</v>
      </c>
    </row>
    <row r="5852" spans="1:6">
      <c r="A5852" t="s">
        <v>5801</v>
      </c>
      <c r="B5852">
        <v>2</v>
      </c>
      <c r="C5852">
        <v>1196</v>
      </c>
      <c r="D5852">
        <v>0</v>
      </c>
      <c r="E5852">
        <v>0</v>
      </c>
      <c r="F5852">
        <v>1656</v>
      </c>
    </row>
    <row r="5853" spans="1:6">
      <c r="A5853" t="s">
        <v>4274</v>
      </c>
      <c r="B5853">
        <v>1</v>
      </c>
      <c r="C5853">
        <v>7096</v>
      </c>
      <c r="D5853">
        <v>0</v>
      </c>
      <c r="E5853">
        <v>0</v>
      </c>
      <c r="F5853">
        <v>9885</v>
      </c>
    </row>
    <row r="5854" spans="1:6">
      <c r="A5854" t="s">
        <v>6153</v>
      </c>
      <c r="B5854">
        <v>1</v>
      </c>
      <c r="C5854">
        <v>285</v>
      </c>
      <c r="D5854">
        <v>0</v>
      </c>
      <c r="E5854">
        <v>0</v>
      </c>
      <c r="F5854">
        <v>410</v>
      </c>
    </row>
    <row r="5855" spans="1:6">
      <c r="A5855" t="s">
        <v>1717</v>
      </c>
      <c r="B5855">
        <v>2</v>
      </c>
      <c r="C5855">
        <v>1042</v>
      </c>
      <c r="D5855">
        <v>0</v>
      </c>
      <c r="E5855">
        <v>0</v>
      </c>
      <c r="F5855">
        <v>2111</v>
      </c>
    </row>
    <row r="5856" spans="1:6">
      <c r="A5856" t="s">
        <v>1147</v>
      </c>
      <c r="B5856">
        <v>1</v>
      </c>
      <c r="C5856">
        <v>82</v>
      </c>
      <c r="D5856">
        <v>0</v>
      </c>
      <c r="E5856">
        <v>0</v>
      </c>
      <c r="F5856">
        <v>104</v>
      </c>
    </row>
    <row r="5857" spans="1:6">
      <c r="A5857" t="s">
        <v>3045</v>
      </c>
      <c r="B5857">
        <v>1</v>
      </c>
      <c r="C5857">
        <v>835</v>
      </c>
      <c r="D5857">
        <v>0</v>
      </c>
      <c r="E5857">
        <v>0</v>
      </c>
      <c r="F5857">
        <v>1086</v>
      </c>
    </row>
    <row r="5858" spans="1:6">
      <c r="A5858" t="s">
        <v>5998</v>
      </c>
      <c r="B5858">
        <v>0</v>
      </c>
      <c r="C5858">
        <v>0</v>
      </c>
      <c r="D5858">
        <v>0</v>
      </c>
      <c r="E5858">
        <v>0</v>
      </c>
      <c r="F5858">
        <v>504</v>
      </c>
    </row>
    <row r="5859" spans="1:6">
      <c r="A5859" t="s">
        <v>1632</v>
      </c>
      <c r="B5859">
        <v>2</v>
      </c>
      <c r="C5859">
        <v>138</v>
      </c>
      <c r="D5859">
        <v>0</v>
      </c>
      <c r="E5859">
        <v>0</v>
      </c>
      <c r="F5859">
        <v>198</v>
      </c>
    </row>
    <row r="5860" spans="1:6">
      <c r="A5860" t="s">
        <v>2711</v>
      </c>
      <c r="B5860">
        <v>2</v>
      </c>
      <c r="C5860">
        <v>277</v>
      </c>
      <c r="D5860">
        <v>0</v>
      </c>
      <c r="E5860">
        <v>0</v>
      </c>
      <c r="F5860">
        <v>364</v>
      </c>
    </row>
    <row r="5861" spans="1:6">
      <c r="A5861" t="s">
        <v>4193</v>
      </c>
      <c r="B5861">
        <v>3</v>
      </c>
      <c r="C5861">
        <v>8456</v>
      </c>
      <c r="D5861">
        <v>0</v>
      </c>
      <c r="E5861">
        <v>0</v>
      </c>
      <c r="F5861">
        <v>13825</v>
      </c>
    </row>
    <row r="5862" spans="1:6">
      <c r="A5862" t="s">
        <v>5471</v>
      </c>
      <c r="B5862">
        <v>1</v>
      </c>
      <c r="C5862">
        <v>22</v>
      </c>
      <c r="D5862">
        <v>0</v>
      </c>
      <c r="E5862">
        <v>0</v>
      </c>
      <c r="F5862">
        <v>29</v>
      </c>
    </row>
    <row r="5863" spans="1:6">
      <c r="A5863" t="s">
        <v>5505</v>
      </c>
      <c r="B5863">
        <v>1</v>
      </c>
      <c r="C5863">
        <v>1487</v>
      </c>
      <c r="D5863">
        <v>0</v>
      </c>
      <c r="E5863">
        <v>0</v>
      </c>
      <c r="F5863">
        <v>1950</v>
      </c>
    </row>
    <row r="5864" spans="1:6">
      <c r="A5864" t="s">
        <v>5405</v>
      </c>
      <c r="B5864">
        <v>1</v>
      </c>
      <c r="C5864">
        <v>275</v>
      </c>
      <c r="D5864">
        <v>0</v>
      </c>
      <c r="E5864">
        <v>0</v>
      </c>
      <c r="F5864">
        <v>594</v>
      </c>
    </row>
    <row r="5865" spans="1:6">
      <c r="A5865" t="s">
        <v>647</v>
      </c>
      <c r="B5865">
        <v>1</v>
      </c>
      <c r="C5865">
        <v>999</v>
      </c>
      <c r="D5865">
        <v>0</v>
      </c>
      <c r="E5865">
        <v>0</v>
      </c>
      <c r="F5865">
        <v>1306</v>
      </c>
    </row>
    <row r="5866" spans="1:6">
      <c r="A5866" t="s">
        <v>1095</v>
      </c>
      <c r="B5866">
        <v>1</v>
      </c>
      <c r="C5866">
        <v>255</v>
      </c>
      <c r="D5866">
        <v>0</v>
      </c>
      <c r="E5866">
        <v>0</v>
      </c>
      <c r="F5866">
        <v>326</v>
      </c>
    </row>
    <row r="5867" spans="1:6">
      <c r="A5867" t="s">
        <v>3822</v>
      </c>
      <c r="B5867">
        <v>1</v>
      </c>
      <c r="C5867">
        <v>196</v>
      </c>
      <c r="D5867">
        <v>0</v>
      </c>
      <c r="E5867">
        <v>0</v>
      </c>
      <c r="F5867">
        <v>271</v>
      </c>
    </row>
    <row r="5868" spans="1:6">
      <c r="A5868" t="s">
        <v>5314</v>
      </c>
      <c r="B5868">
        <v>2</v>
      </c>
      <c r="C5868">
        <v>43</v>
      </c>
      <c r="D5868">
        <v>0</v>
      </c>
      <c r="E5868">
        <v>0</v>
      </c>
      <c r="F5868">
        <v>80</v>
      </c>
    </row>
    <row r="5869" spans="1:6">
      <c r="A5869" t="s">
        <v>6026</v>
      </c>
      <c r="B5869">
        <v>1</v>
      </c>
      <c r="C5869">
        <v>355</v>
      </c>
      <c r="D5869">
        <v>0</v>
      </c>
      <c r="E5869">
        <v>0</v>
      </c>
      <c r="F5869">
        <v>448</v>
      </c>
    </row>
    <row r="5870" spans="1:6">
      <c r="A5870" t="s">
        <v>6227</v>
      </c>
      <c r="B5870">
        <v>1</v>
      </c>
      <c r="C5870">
        <v>655</v>
      </c>
      <c r="D5870">
        <v>0</v>
      </c>
      <c r="E5870">
        <v>0</v>
      </c>
      <c r="F5870">
        <v>887</v>
      </c>
    </row>
    <row r="5871" spans="1:6">
      <c r="A5871" t="s">
        <v>1336</v>
      </c>
      <c r="B5871">
        <v>1</v>
      </c>
      <c r="C5871">
        <v>1643</v>
      </c>
      <c r="D5871">
        <v>0</v>
      </c>
      <c r="E5871">
        <v>0</v>
      </c>
      <c r="F5871">
        <v>2322</v>
      </c>
    </row>
    <row r="5872" spans="1:6">
      <c r="A5872" t="s">
        <v>2589</v>
      </c>
      <c r="B5872">
        <v>1</v>
      </c>
      <c r="C5872">
        <v>256</v>
      </c>
      <c r="D5872">
        <v>0</v>
      </c>
      <c r="E5872">
        <v>0</v>
      </c>
      <c r="F5872">
        <v>576</v>
      </c>
    </row>
    <row r="5873" spans="1:6">
      <c r="A5873" t="s">
        <v>1786</v>
      </c>
      <c r="B5873">
        <v>1</v>
      </c>
      <c r="C5873">
        <v>384</v>
      </c>
      <c r="D5873">
        <v>0</v>
      </c>
      <c r="E5873">
        <v>0</v>
      </c>
      <c r="F5873">
        <v>533</v>
      </c>
    </row>
    <row r="5874" spans="1:6">
      <c r="A5874" t="s">
        <v>3065</v>
      </c>
      <c r="B5874">
        <v>1</v>
      </c>
      <c r="C5874">
        <v>26</v>
      </c>
      <c r="D5874">
        <v>0</v>
      </c>
      <c r="E5874">
        <v>0</v>
      </c>
      <c r="F5874">
        <v>35</v>
      </c>
    </row>
    <row r="5875" spans="1:6">
      <c r="A5875" t="s">
        <v>5639</v>
      </c>
      <c r="B5875">
        <v>1</v>
      </c>
      <c r="C5875">
        <v>430</v>
      </c>
      <c r="D5875">
        <v>0</v>
      </c>
      <c r="E5875">
        <v>0</v>
      </c>
      <c r="F5875">
        <v>659</v>
      </c>
    </row>
    <row r="5876" spans="1:6">
      <c r="A5876" t="s">
        <v>3536</v>
      </c>
      <c r="B5876">
        <v>1</v>
      </c>
      <c r="C5876">
        <v>653</v>
      </c>
      <c r="D5876">
        <v>0</v>
      </c>
      <c r="E5876">
        <v>0</v>
      </c>
      <c r="F5876">
        <v>895</v>
      </c>
    </row>
    <row r="5877" spans="1:6">
      <c r="A5877" t="s">
        <v>1477</v>
      </c>
      <c r="B5877">
        <v>1</v>
      </c>
      <c r="C5877">
        <v>3463</v>
      </c>
      <c r="D5877">
        <v>0</v>
      </c>
      <c r="E5877">
        <v>0</v>
      </c>
      <c r="F5877">
        <v>9496</v>
      </c>
    </row>
    <row r="5878" spans="1:6">
      <c r="A5878" t="s">
        <v>4195</v>
      </c>
      <c r="B5878">
        <v>1</v>
      </c>
      <c r="C5878">
        <v>331</v>
      </c>
      <c r="D5878">
        <v>0</v>
      </c>
      <c r="E5878">
        <v>0</v>
      </c>
      <c r="F5878">
        <v>441</v>
      </c>
    </row>
    <row r="5879" spans="1:6">
      <c r="A5879" t="s">
        <v>1615</v>
      </c>
      <c r="B5879">
        <v>1</v>
      </c>
      <c r="C5879">
        <v>1482</v>
      </c>
      <c r="D5879">
        <v>0</v>
      </c>
      <c r="E5879">
        <v>0</v>
      </c>
      <c r="F5879">
        <v>1916</v>
      </c>
    </row>
    <row r="5880" spans="1:6">
      <c r="A5880" t="s">
        <v>2574</v>
      </c>
      <c r="B5880">
        <v>1</v>
      </c>
      <c r="C5880">
        <v>95</v>
      </c>
      <c r="D5880">
        <v>0</v>
      </c>
      <c r="E5880">
        <v>0</v>
      </c>
      <c r="F5880">
        <v>3063</v>
      </c>
    </row>
    <row r="5881" spans="1:6">
      <c r="A5881" t="s">
        <v>2048</v>
      </c>
      <c r="B5881">
        <v>1</v>
      </c>
      <c r="C5881">
        <v>667</v>
      </c>
      <c r="D5881">
        <v>0</v>
      </c>
      <c r="E5881">
        <v>0</v>
      </c>
      <c r="F5881">
        <v>896</v>
      </c>
    </row>
    <row r="5882" spans="1:6">
      <c r="A5882" t="s">
        <v>5080</v>
      </c>
      <c r="B5882">
        <v>1</v>
      </c>
      <c r="C5882">
        <v>115</v>
      </c>
      <c r="D5882">
        <v>0</v>
      </c>
      <c r="E5882">
        <v>0</v>
      </c>
      <c r="F5882">
        <v>136</v>
      </c>
    </row>
    <row r="5883" spans="1:6">
      <c r="A5883" t="s">
        <v>1969</v>
      </c>
      <c r="B5883">
        <v>1</v>
      </c>
      <c r="C5883">
        <v>775</v>
      </c>
      <c r="D5883">
        <v>0</v>
      </c>
      <c r="E5883">
        <v>0</v>
      </c>
      <c r="F5883">
        <v>1044</v>
      </c>
    </row>
    <row r="5884" spans="1:6">
      <c r="A5884" t="s">
        <v>5798</v>
      </c>
      <c r="B5884">
        <v>1</v>
      </c>
      <c r="C5884">
        <v>112</v>
      </c>
      <c r="D5884">
        <v>0</v>
      </c>
      <c r="E5884">
        <v>0</v>
      </c>
      <c r="F5884">
        <v>159</v>
      </c>
    </row>
    <row r="5885" spans="1:6">
      <c r="A5885" t="s">
        <v>3003</v>
      </c>
      <c r="B5885">
        <v>1</v>
      </c>
      <c r="C5885">
        <v>1431</v>
      </c>
      <c r="D5885">
        <v>0</v>
      </c>
      <c r="E5885">
        <v>0</v>
      </c>
      <c r="F5885">
        <v>2289</v>
      </c>
    </row>
    <row r="5886" spans="1:6">
      <c r="A5886" t="s">
        <v>3438</v>
      </c>
      <c r="B5886">
        <v>1</v>
      </c>
      <c r="C5886">
        <v>2394</v>
      </c>
      <c r="D5886">
        <v>0</v>
      </c>
      <c r="E5886">
        <v>0</v>
      </c>
      <c r="F5886">
        <v>4765</v>
      </c>
    </row>
    <row r="5887" spans="1:6">
      <c r="A5887" t="s">
        <v>4331</v>
      </c>
      <c r="B5887">
        <v>2</v>
      </c>
      <c r="C5887">
        <v>623</v>
      </c>
      <c r="D5887">
        <v>0</v>
      </c>
      <c r="E5887">
        <v>0</v>
      </c>
      <c r="F5887">
        <v>1167</v>
      </c>
    </row>
    <row r="5888" spans="1:6">
      <c r="A5888" t="s">
        <v>5898</v>
      </c>
      <c r="B5888">
        <v>1</v>
      </c>
      <c r="C5888">
        <v>1642</v>
      </c>
      <c r="D5888">
        <v>0</v>
      </c>
      <c r="E5888">
        <v>0</v>
      </c>
      <c r="F5888">
        <v>2181</v>
      </c>
    </row>
    <row r="5889" spans="1:6">
      <c r="A5889" t="s">
        <v>1165</v>
      </c>
      <c r="B5889">
        <v>1</v>
      </c>
      <c r="C5889">
        <v>295</v>
      </c>
      <c r="D5889">
        <v>0</v>
      </c>
      <c r="E5889">
        <v>0</v>
      </c>
      <c r="F5889">
        <v>675</v>
      </c>
    </row>
    <row r="5890" spans="1:6">
      <c r="A5890" t="s">
        <v>2430</v>
      </c>
      <c r="B5890">
        <v>1</v>
      </c>
      <c r="C5890">
        <v>2945</v>
      </c>
      <c r="D5890">
        <v>0</v>
      </c>
      <c r="E5890">
        <v>0</v>
      </c>
      <c r="F5890">
        <v>3738</v>
      </c>
    </row>
    <row r="5891" spans="1:6">
      <c r="A5891" t="s">
        <v>3446</v>
      </c>
      <c r="B5891">
        <v>1</v>
      </c>
      <c r="C5891">
        <v>1242</v>
      </c>
      <c r="D5891">
        <v>0</v>
      </c>
      <c r="E5891">
        <v>0</v>
      </c>
      <c r="F5891">
        <v>1607</v>
      </c>
    </row>
    <row r="5892" spans="1:6">
      <c r="A5892" t="s">
        <v>5147</v>
      </c>
      <c r="B5892">
        <v>1</v>
      </c>
      <c r="C5892">
        <v>564</v>
      </c>
      <c r="D5892">
        <v>0</v>
      </c>
      <c r="E5892">
        <v>0</v>
      </c>
      <c r="F5892">
        <v>882</v>
      </c>
    </row>
    <row r="5893" spans="1:6">
      <c r="A5893" t="s">
        <v>4858</v>
      </c>
      <c r="B5893">
        <v>1</v>
      </c>
      <c r="C5893">
        <v>1486</v>
      </c>
      <c r="D5893">
        <v>0</v>
      </c>
      <c r="E5893">
        <v>0</v>
      </c>
      <c r="F5893">
        <v>1965</v>
      </c>
    </row>
    <row r="5894" spans="1:6">
      <c r="A5894" t="s">
        <v>1139</v>
      </c>
      <c r="B5894">
        <v>2</v>
      </c>
      <c r="C5894">
        <v>1168</v>
      </c>
      <c r="D5894">
        <v>0</v>
      </c>
      <c r="E5894">
        <v>0</v>
      </c>
      <c r="F5894">
        <v>2014</v>
      </c>
    </row>
    <row r="5895" spans="1:6">
      <c r="A5895" t="s">
        <v>3406</v>
      </c>
      <c r="B5895">
        <v>1</v>
      </c>
      <c r="C5895">
        <v>4965</v>
      </c>
      <c r="D5895">
        <v>0</v>
      </c>
      <c r="E5895">
        <v>0</v>
      </c>
      <c r="F5895">
        <v>7039</v>
      </c>
    </row>
    <row r="5896" spans="1:6">
      <c r="A5896" t="s">
        <v>1915</v>
      </c>
      <c r="B5896">
        <v>1</v>
      </c>
      <c r="C5896">
        <v>2694</v>
      </c>
      <c r="D5896">
        <v>0</v>
      </c>
      <c r="E5896">
        <v>0</v>
      </c>
      <c r="F5896">
        <v>3599</v>
      </c>
    </row>
    <row r="5897" spans="1:6">
      <c r="A5897" t="s">
        <v>5912</v>
      </c>
      <c r="B5897">
        <v>1</v>
      </c>
      <c r="C5897">
        <v>3435</v>
      </c>
      <c r="D5897">
        <v>0</v>
      </c>
      <c r="E5897">
        <v>0</v>
      </c>
      <c r="F5897">
        <v>4727</v>
      </c>
    </row>
    <row r="5898" spans="1:6">
      <c r="A5898" t="s">
        <v>4585</v>
      </c>
      <c r="B5898">
        <v>2</v>
      </c>
      <c r="C5898">
        <v>2156</v>
      </c>
      <c r="D5898">
        <v>0</v>
      </c>
      <c r="E5898">
        <v>0</v>
      </c>
      <c r="F5898">
        <v>3753</v>
      </c>
    </row>
    <row r="5899" spans="1:6">
      <c r="A5899" t="s">
        <v>744</v>
      </c>
      <c r="B5899">
        <v>1</v>
      </c>
      <c r="C5899">
        <v>1227</v>
      </c>
      <c r="D5899">
        <v>0</v>
      </c>
      <c r="E5899">
        <v>0</v>
      </c>
      <c r="F5899">
        <v>1705</v>
      </c>
    </row>
    <row r="5900" spans="1:6">
      <c r="A5900" t="s">
        <v>1836</v>
      </c>
      <c r="B5900">
        <v>1</v>
      </c>
      <c r="C5900">
        <v>2658</v>
      </c>
      <c r="D5900">
        <v>0</v>
      </c>
      <c r="E5900">
        <v>0</v>
      </c>
      <c r="F5900">
        <v>4757</v>
      </c>
    </row>
    <row r="5901" spans="1:6">
      <c r="A5901" t="s">
        <v>5642</v>
      </c>
      <c r="B5901">
        <v>1</v>
      </c>
      <c r="C5901">
        <v>2698</v>
      </c>
      <c r="D5901">
        <v>0</v>
      </c>
      <c r="E5901">
        <v>0</v>
      </c>
      <c r="F5901">
        <v>8610</v>
      </c>
    </row>
    <row r="5902" spans="1:6">
      <c r="A5902" t="s">
        <v>516</v>
      </c>
      <c r="B5902">
        <v>1</v>
      </c>
      <c r="C5902">
        <v>726</v>
      </c>
      <c r="D5902">
        <v>0</v>
      </c>
      <c r="E5902">
        <v>0</v>
      </c>
      <c r="F5902">
        <v>1072</v>
      </c>
    </row>
    <row r="5903" spans="1:6">
      <c r="A5903" t="s">
        <v>2400</v>
      </c>
      <c r="B5903">
        <v>1</v>
      </c>
      <c r="C5903">
        <v>2207</v>
      </c>
      <c r="D5903">
        <v>0</v>
      </c>
      <c r="E5903">
        <v>0</v>
      </c>
      <c r="F5903">
        <v>3131</v>
      </c>
    </row>
    <row r="5904" spans="1:6">
      <c r="A5904" t="s">
        <v>2087</v>
      </c>
      <c r="B5904">
        <v>1</v>
      </c>
      <c r="C5904">
        <v>615</v>
      </c>
      <c r="D5904">
        <v>0</v>
      </c>
      <c r="E5904">
        <v>0</v>
      </c>
      <c r="F5904">
        <v>1160</v>
      </c>
    </row>
    <row r="5905" spans="1:6">
      <c r="A5905" t="s">
        <v>3921</v>
      </c>
      <c r="B5905">
        <v>1</v>
      </c>
      <c r="C5905">
        <v>1965</v>
      </c>
      <c r="D5905">
        <v>0</v>
      </c>
      <c r="E5905">
        <v>0</v>
      </c>
      <c r="F5905">
        <v>2741</v>
      </c>
    </row>
    <row r="5906" spans="1:6">
      <c r="A5906" t="s">
        <v>2376</v>
      </c>
      <c r="B5906">
        <v>1</v>
      </c>
      <c r="C5906">
        <v>629</v>
      </c>
      <c r="D5906">
        <v>0</v>
      </c>
      <c r="E5906">
        <v>0</v>
      </c>
      <c r="F5906">
        <v>852</v>
      </c>
    </row>
    <row r="5907" spans="1:6">
      <c r="A5907" t="s">
        <v>985</v>
      </c>
      <c r="B5907">
        <v>1</v>
      </c>
      <c r="C5907">
        <v>2186</v>
      </c>
      <c r="D5907">
        <v>0</v>
      </c>
      <c r="E5907">
        <v>0</v>
      </c>
      <c r="F5907">
        <v>3568</v>
      </c>
    </row>
    <row r="5908" spans="1:6">
      <c r="A5908" t="s">
        <v>1405</v>
      </c>
      <c r="B5908">
        <v>1</v>
      </c>
      <c r="C5908">
        <v>265</v>
      </c>
      <c r="D5908">
        <v>0</v>
      </c>
      <c r="E5908">
        <v>0</v>
      </c>
      <c r="F5908">
        <v>542</v>
      </c>
    </row>
    <row r="5909" spans="1:6">
      <c r="A5909" t="s">
        <v>2550</v>
      </c>
      <c r="B5909">
        <v>1</v>
      </c>
      <c r="C5909">
        <v>5525</v>
      </c>
      <c r="D5909">
        <v>0</v>
      </c>
      <c r="E5909">
        <v>0</v>
      </c>
      <c r="F5909">
        <v>7525</v>
      </c>
    </row>
    <row r="5910" spans="1:6">
      <c r="A5910" t="s">
        <v>2935</v>
      </c>
      <c r="B5910">
        <v>1</v>
      </c>
      <c r="C5910">
        <v>443</v>
      </c>
      <c r="D5910">
        <v>0</v>
      </c>
      <c r="E5910">
        <v>0</v>
      </c>
      <c r="F5910">
        <v>572</v>
      </c>
    </row>
    <row r="5911" spans="1:6">
      <c r="A5911" t="s">
        <v>2809</v>
      </c>
      <c r="B5911">
        <v>1</v>
      </c>
      <c r="C5911">
        <v>137</v>
      </c>
      <c r="D5911">
        <v>0</v>
      </c>
      <c r="E5911">
        <v>0</v>
      </c>
      <c r="F5911">
        <v>236</v>
      </c>
    </row>
    <row r="5912" spans="1:6">
      <c r="A5912" t="s">
        <v>369</v>
      </c>
      <c r="B5912">
        <v>1</v>
      </c>
      <c r="C5912">
        <v>6231</v>
      </c>
      <c r="D5912">
        <v>0</v>
      </c>
      <c r="E5912">
        <v>0</v>
      </c>
      <c r="F5912">
        <v>8704</v>
      </c>
    </row>
    <row r="5913" spans="1:6">
      <c r="A5913" t="s">
        <v>1365</v>
      </c>
      <c r="B5913">
        <v>1</v>
      </c>
      <c r="C5913">
        <v>614</v>
      </c>
      <c r="D5913">
        <v>0</v>
      </c>
      <c r="E5913">
        <v>0</v>
      </c>
      <c r="F5913">
        <v>1297</v>
      </c>
    </row>
    <row r="5914" spans="1:6">
      <c r="A5914" t="s">
        <v>4427</v>
      </c>
      <c r="B5914">
        <v>1</v>
      </c>
      <c r="C5914">
        <v>2720</v>
      </c>
      <c r="D5914">
        <v>0</v>
      </c>
      <c r="E5914">
        <v>0</v>
      </c>
      <c r="F5914">
        <v>4470</v>
      </c>
    </row>
    <row r="5915" spans="1:6">
      <c r="A5915" t="s">
        <v>2501</v>
      </c>
      <c r="B5915">
        <v>1</v>
      </c>
      <c r="C5915">
        <v>182</v>
      </c>
      <c r="D5915">
        <v>0</v>
      </c>
      <c r="E5915">
        <v>0</v>
      </c>
      <c r="F5915">
        <v>398</v>
      </c>
    </row>
    <row r="5916" spans="1:6">
      <c r="A5916" t="s">
        <v>5018</v>
      </c>
      <c r="B5916">
        <v>1</v>
      </c>
      <c r="C5916">
        <v>915</v>
      </c>
      <c r="D5916">
        <v>0</v>
      </c>
      <c r="E5916">
        <v>0</v>
      </c>
      <c r="F5916">
        <v>1919</v>
      </c>
    </row>
    <row r="5917" spans="1:6">
      <c r="A5917" t="s">
        <v>3066</v>
      </c>
      <c r="B5917">
        <v>1</v>
      </c>
      <c r="C5917">
        <v>6126</v>
      </c>
      <c r="D5917">
        <v>0</v>
      </c>
      <c r="E5917">
        <v>0</v>
      </c>
      <c r="F5917">
        <v>8670</v>
      </c>
    </row>
    <row r="5918" spans="1:6">
      <c r="A5918" t="s">
        <v>3874</v>
      </c>
      <c r="B5918">
        <v>1</v>
      </c>
      <c r="C5918">
        <v>46</v>
      </c>
      <c r="D5918">
        <v>0</v>
      </c>
      <c r="E5918">
        <v>0</v>
      </c>
      <c r="F5918">
        <v>61</v>
      </c>
    </row>
    <row r="5919" spans="1:6">
      <c r="A5919" t="s">
        <v>1973</v>
      </c>
      <c r="B5919">
        <v>1</v>
      </c>
      <c r="C5919">
        <v>310</v>
      </c>
      <c r="D5919">
        <v>0</v>
      </c>
      <c r="E5919">
        <v>0</v>
      </c>
      <c r="F5919">
        <v>423</v>
      </c>
    </row>
    <row r="5920" spans="1:6">
      <c r="A5920" t="s">
        <v>940</v>
      </c>
      <c r="B5920">
        <v>1</v>
      </c>
      <c r="C5920">
        <v>6401</v>
      </c>
      <c r="D5920">
        <v>0</v>
      </c>
      <c r="E5920">
        <v>0</v>
      </c>
      <c r="F5920">
        <v>10885</v>
      </c>
    </row>
    <row r="5921" spans="1:6">
      <c r="A5921" t="s">
        <v>1086</v>
      </c>
      <c r="B5921">
        <v>1</v>
      </c>
      <c r="C5921">
        <v>2562</v>
      </c>
      <c r="D5921">
        <v>0</v>
      </c>
      <c r="E5921">
        <v>0</v>
      </c>
      <c r="F5921">
        <v>4096</v>
      </c>
    </row>
    <row r="5922" spans="1:6">
      <c r="A5922" t="s">
        <v>1609</v>
      </c>
      <c r="B5922">
        <v>1</v>
      </c>
      <c r="C5922">
        <v>4775</v>
      </c>
      <c r="D5922">
        <v>0</v>
      </c>
      <c r="E5922">
        <v>0</v>
      </c>
      <c r="F5922">
        <v>7890</v>
      </c>
    </row>
    <row r="5923" spans="1:6">
      <c r="A5923" t="s">
        <v>2883</v>
      </c>
      <c r="B5923">
        <v>1</v>
      </c>
      <c r="C5923">
        <v>728</v>
      </c>
      <c r="D5923">
        <v>0</v>
      </c>
      <c r="E5923">
        <v>0</v>
      </c>
      <c r="F5923">
        <v>1464</v>
      </c>
    </row>
    <row r="5924" spans="1:6">
      <c r="A5924" t="s">
        <v>3650</v>
      </c>
      <c r="B5924">
        <v>1</v>
      </c>
      <c r="C5924">
        <v>898</v>
      </c>
      <c r="D5924">
        <v>0</v>
      </c>
      <c r="E5924">
        <v>0</v>
      </c>
      <c r="F5924">
        <v>1823</v>
      </c>
    </row>
    <row r="5925" spans="1:6">
      <c r="A5925" t="s">
        <v>2903</v>
      </c>
      <c r="B5925">
        <v>1</v>
      </c>
      <c r="C5925">
        <v>1815</v>
      </c>
      <c r="D5925">
        <v>0</v>
      </c>
      <c r="E5925">
        <v>0</v>
      </c>
      <c r="F5925">
        <v>3321</v>
      </c>
    </row>
    <row r="5926" spans="1:6">
      <c r="A5926" t="s">
        <v>301</v>
      </c>
      <c r="B5926">
        <v>1</v>
      </c>
      <c r="C5926">
        <v>41</v>
      </c>
      <c r="D5926">
        <v>0</v>
      </c>
      <c r="E5926">
        <v>0</v>
      </c>
      <c r="F5926">
        <v>53</v>
      </c>
    </row>
    <row r="5927" spans="1:6">
      <c r="A5927" t="s">
        <v>1940</v>
      </c>
      <c r="B5927">
        <v>1</v>
      </c>
      <c r="C5927">
        <v>1597</v>
      </c>
      <c r="D5927">
        <v>0</v>
      </c>
      <c r="E5927">
        <v>0</v>
      </c>
      <c r="F5927">
        <v>2802</v>
      </c>
    </row>
    <row r="5928" spans="1:6">
      <c r="A5928" t="s">
        <v>1068</v>
      </c>
      <c r="B5928">
        <v>1</v>
      </c>
      <c r="C5928">
        <v>466</v>
      </c>
      <c r="D5928">
        <v>0</v>
      </c>
      <c r="E5928">
        <v>0</v>
      </c>
      <c r="F5928">
        <v>1018</v>
      </c>
    </row>
    <row r="5929" spans="1:6">
      <c r="A5929" t="s">
        <v>4921</v>
      </c>
      <c r="B5929">
        <v>1</v>
      </c>
      <c r="C5929">
        <v>5260</v>
      </c>
      <c r="D5929">
        <v>0</v>
      </c>
      <c r="E5929">
        <v>0</v>
      </c>
      <c r="F5929">
        <v>8559</v>
      </c>
    </row>
    <row r="5930" spans="1:6">
      <c r="A5930" t="s">
        <v>5931</v>
      </c>
      <c r="B5930">
        <v>1</v>
      </c>
      <c r="C5930">
        <v>224</v>
      </c>
      <c r="D5930">
        <v>0</v>
      </c>
      <c r="E5930">
        <v>0</v>
      </c>
      <c r="F5930">
        <v>479</v>
      </c>
    </row>
    <row r="5931" spans="1:6">
      <c r="A5931" t="s">
        <v>378</v>
      </c>
      <c r="B5931">
        <v>1</v>
      </c>
      <c r="C5931">
        <v>485</v>
      </c>
      <c r="D5931">
        <v>0</v>
      </c>
      <c r="E5931">
        <v>0</v>
      </c>
      <c r="F5931">
        <v>1082</v>
      </c>
    </row>
    <row r="5932" spans="1:6">
      <c r="A5932" t="s">
        <v>3643</v>
      </c>
      <c r="B5932">
        <v>1</v>
      </c>
      <c r="C5932">
        <v>620</v>
      </c>
      <c r="D5932">
        <v>0</v>
      </c>
      <c r="E5932">
        <v>0</v>
      </c>
      <c r="F5932">
        <v>1281</v>
      </c>
    </row>
    <row r="5933" spans="1:6">
      <c r="A5933" t="s">
        <v>5661</v>
      </c>
      <c r="B5933">
        <v>2</v>
      </c>
      <c r="C5933">
        <v>899</v>
      </c>
      <c r="D5933">
        <v>0</v>
      </c>
      <c r="E5933">
        <v>0</v>
      </c>
      <c r="F5933">
        <v>2353</v>
      </c>
    </row>
    <row r="5934" spans="1:6">
      <c r="A5934" t="s">
        <v>977</v>
      </c>
      <c r="B5934">
        <v>1</v>
      </c>
      <c r="C5934">
        <v>2718</v>
      </c>
      <c r="D5934">
        <v>0</v>
      </c>
      <c r="E5934">
        <v>0</v>
      </c>
      <c r="F5934">
        <v>4618</v>
      </c>
    </row>
    <row r="5935" spans="1:6">
      <c r="A5935" t="s">
        <v>954</v>
      </c>
      <c r="B5935">
        <v>1</v>
      </c>
      <c r="C5935">
        <v>1076</v>
      </c>
      <c r="D5935">
        <v>0</v>
      </c>
      <c r="E5935">
        <v>0</v>
      </c>
      <c r="F5935">
        <v>2277</v>
      </c>
    </row>
    <row r="5936" spans="1:6">
      <c r="A5936" t="s">
        <v>4069</v>
      </c>
      <c r="B5936">
        <v>2</v>
      </c>
      <c r="C5936">
        <v>6625</v>
      </c>
      <c r="D5936">
        <v>0</v>
      </c>
      <c r="E5936">
        <v>0</v>
      </c>
      <c r="F5936">
        <v>9056</v>
      </c>
    </row>
    <row r="5937" spans="1:6">
      <c r="A5937" t="s">
        <v>3329</v>
      </c>
      <c r="B5937">
        <v>1</v>
      </c>
      <c r="C5937">
        <v>2744</v>
      </c>
      <c r="D5937">
        <v>0</v>
      </c>
      <c r="E5937">
        <v>0</v>
      </c>
      <c r="F5937">
        <v>4508</v>
      </c>
    </row>
    <row r="5938" spans="1:6">
      <c r="A5938" t="s">
        <v>1357</v>
      </c>
      <c r="B5938">
        <v>1</v>
      </c>
      <c r="C5938">
        <v>1735</v>
      </c>
      <c r="D5938">
        <v>0</v>
      </c>
      <c r="E5938">
        <v>0</v>
      </c>
      <c r="F5938">
        <v>4281</v>
      </c>
    </row>
    <row r="5939" spans="1:6">
      <c r="A5939" t="s">
        <v>1793</v>
      </c>
      <c r="B5939">
        <v>1</v>
      </c>
      <c r="C5939">
        <v>2094</v>
      </c>
      <c r="D5939">
        <v>0</v>
      </c>
      <c r="E5939">
        <v>0</v>
      </c>
      <c r="F5939">
        <v>2867</v>
      </c>
    </row>
    <row r="5940" spans="1:6">
      <c r="A5940" t="s">
        <v>6199</v>
      </c>
      <c r="B5940">
        <v>1</v>
      </c>
      <c r="C5940">
        <v>2881</v>
      </c>
      <c r="D5940">
        <v>0</v>
      </c>
      <c r="E5940">
        <v>0</v>
      </c>
      <c r="F5940">
        <v>4648</v>
      </c>
    </row>
    <row r="5941" spans="1:6">
      <c r="A5941" t="s">
        <v>585</v>
      </c>
      <c r="B5941">
        <v>1</v>
      </c>
      <c r="C5941">
        <v>956</v>
      </c>
      <c r="D5941">
        <v>0</v>
      </c>
      <c r="E5941">
        <v>0</v>
      </c>
      <c r="F5941">
        <v>1657</v>
      </c>
    </row>
    <row r="5942" spans="1:6">
      <c r="A5942" t="s">
        <v>2515</v>
      </c>
      <c r="B5942">
        <v>0</v>
      </c>
      <c r="C5942">
        <v>0</v>
      </c>
      <c r="D5942">
        <v>0</v>
      </c>
      <c r="E5942">
        <v>0</v>
      </c>
      <c r="F5942">
        <v>555</v>
      </c>
    </row>
    <row r="5943" spans="1:6">
      <c r="A5943" t="s">
        <v>4859</v>
      </c>
      <c r="B5943">
        <v>1</v>
      </c>
      <c r="C5943">
        <v>981</v>
      </c>
      <c r="D5943">
        <v>0</v>
      </c>
      <c r="E5943">
        <v>0</v>
      </c>
      <c r="F5943">
        <v>2063</v>
      </c>
    </row>
    <row r="5944" spans="1:6">
      <c r="A5944" t="s">
        <v>2422</v>
      </c>
      <c r="B5944">
        <v>1</v>
      </c>
      <c r="C5944">
        <v>6968</v>
      </c>
      <c r="D5944">
        <v>0</v>
      </c>
      <c r="E5944">
        <v>0</v>
      </c>
      <c r="F5944">
        <v>13689</v>
      </c>
    </row>
    <row r="5945" spans="1:6">
      <c r="A5945" t="s">
        <v>3548</v>
      </c>
      <c r="B5945">
        <v>1</v>
      </c>
      <c r="C5945">
        <v>2454</v>
      </c>
      <c r="D5945">
        <v>0</v>
      </c>
      <c r="E5945">
        <v>0</v>
      </c>
      <c r="F5945">
        <v>3904</v>
      </c>
    </row>
    <row r="5946" spans="1:6">
      <c r="A5946" t="s">
        <v>3652</v>
      </c>
      <c r="B5946">
        <v>1</v>
      </c>
      <c r="C5946">
        <v>1566</v>
      </c>
      <c r="D5946">
        <v>0</v>
      </c>
      <c r="E5946">
        <v>0</v>
      </c>
      <c r="F5946">
        <v>2414</v>
      </c>
    </row>
    <row r="5947" spans="1:6">
      <c r="A5947" t="s">
        <v>947</v>
      </c>
      <c r="B5947">
        <v>1</v>
      </c>
      <c r="C5947">
        <v>4021</v>
      </c>
      <c r="D5947">
        <v>0</v>
      </c>
      <c r="E5947">
        <v>0</v>
      </c>
      <c r="F5947">
        <v>5494</v>
      </c>
    </row>
    <row r="5948" spans="1:6">
      <c r="A5948" t="s">
        <v>3595</v>
      </c>
      <c r="B5948">
        <v>1</v>
      </c>
      <c r="C5948">
        <v>2963</v>
      </c>
      <c r="D5948">
        <v>0</v>
      </c>
      <c r="E5948">
        <v>0</v>
      </c>
      <c r="F5948">
        <v>4800</v>
      </c>
    </row>
    <row r="5949" spans="1:6">
      <c r="A5949" t="s">
        <v>2225</v>
      </c>
      <c r="B5949">
        <v>1</v>
      </c>
      <c r="C5949">
        <v>5251</v>
      </c>
      <c r="D5949">
        <v>0</v>
      </c>
      <c r="E5949">
        <v>0</v>
      </c>
      <c r="F5949">
        <v>8367</v>
      </c>
    </row>
    <row r="5950" spans="1:6">
      <c r="A5950" t="s">
        <v>3036</v>
      </c>
      <c r="B5950">
        <v>1</v>
      </c>
      <c r="C5950">
        <v>986</v>
      </c>
      <c r="D5950">
        <v>0</v>
      </c>
      <c r="E5950">
        <v>0</v>
      </c>
      <c r="F5950">
        <v>1328</v>
      </c>
    </row>
    <row r="5951" spans="1:6">
      <c r="A5951" t="s">
        <v>1428</v>
      </c>
      <c r="B5951">
        <v>1</v>
      </c>
      <c r="C5951">
        <v>1893</v>
      </c>
      <c r="D5951">
        <v>0</v>
      </c>
      <c r="E5951">
        <v>0</v>
      </c>
      <c r="F5951">
        <v>3100</v>
      </c>
    </row>
    <row r="5952" spans="1:6">
      <c r="A5952" t="s">
        <v>704</v>
      </c>
      <c r="B5952">
        <v>1</v>
      </c>
      <c r="C5952">
        <v>1816</v>
      </c>
      <c r="D5952">
        <v>0</v>
      </c>
      <c r="E5952">
        <v>0</v>
      </c>
      <c r="F5952">
        <v>3848</v>
      </c>
    </row>
    <row r="5953" spans="1:6">
      <c r="A5953" t="s">
        <v>898</v>
      </c>
      <c r="B5953">
        <v>1</v>
      </c>
      <c r="C5953">
        <v>1633</v>
      </c>
      <c r="D5953">
        <v>0</v>
      </c>
      <c r="E5953">
        <v>0</v>
      </c>
      <c r="F5953">
        <v>3196</v>
      </c>
    </row>
    <row r="5954" spans="1:6">
      <c r="A5954" t="s">
        <v>299</v>
      </c>
      <c r="B5954">
        <v>1</v>
      </c>
      <c r="C5954">
        <v>825</v>
      </c>
      <c r="D5954">
        <v>0</v>
      </c>
      <c r="E5954">
        <v>0</v>
      </c>
      <c r="F5954">
        <v>1781</v>
      </c>
    </row>
    <row r="5955" spans="1:6">
      <c r="A5955" t="s">
        <v>1995</v>
      </c>
      <c r="B5955">
        <v>1</v>
      </c>
      <c r="C5955">
        <v>543</v>
      </c>
      <c r="D5955">
        <v>0</v>
      </c>
      <c r="E5955">
        <v>0</v>
      </c>
      <c r="F5955">
        <v>1145</v>
      </c>
    </row>
    <row r="5956" spans="1:6">
      <c r="A5956" t="s">
        <v>3182</v>
      </c>
      <c r="B5956">
        <v>1</v>
      </c>
      <c r="C5956">
        <v>2064</v>
      </c>
      <c r="D5956">
        <v>0</v>
      </c>
      <c r="E5956">
        <v>0</v>
      </c>
      <c r="F5956">
        <v>3543</v>
      </c>
    </row>
    <row r="5957" spans="1:6">
      <c r="A5957" t="s">
        <v>3850</v>
      </c>
      <c r="B5957">
        <v>1</v>
      </c>
      <c r="C5957">
        <v>653</v>
      </c>
      <c r="D5957">
        <v>0</v>
      </c>
      <c r="E5957">
        <v>0</v>
      </c>
      <c r="F5957">
        <v>897</v>
      </c>
    </row>
    <row r="5958" spans="1:6">
      <c r="A5958" t="s">
        <v>5490</v>
      </c>
      <c r="B5958">
        <v>1</v>
      </c>
      <c r="C5958">
        <v>6584</v>
      </c>
      <c r="D5958">
        <v>0</v>
      </c>
      <c r="E5958">
        <v>0</v>
      </c>
      <c r="F5958">
        <v>9187</v>
      </c>
    </row>
    <row r="5959" spans="1:6">
      <c r="A5959" t="s">
        <v>1531</v>
      </c>
      <c r="B5959">
        <v>1</v>
      </c>
      <c r="C5959">
        <v>422</v>
      </c>
      <c r="D5959">
        <v>0</v>
      </c>
      <c r="E5959">
        <v>0</v>
      </c>
      <c r="F5959">
        <v>901</v>
      </c>
    </row>
    <row r="5960" spans="1:6">
      <c r="A5960" t="s">
        <v>1718</v>
      </c>
      <c r="B5960">
        <v>1</v>
      </c>
      <c r="C5960">
        <v>952</v>
      </c>
      <c r="D5960">
        <v>0</v>
      </c>
      <c r="E5960">
        <v>0</v>
      </c>
      <c r="F5960">
        <v>2027</v>
      </c>
    </row>
    <row r="5961" spans="1:6">
      <c r="A5961" t="s">
        <v>589</v>
      </c>
      <c r="B5961">
        <v>1</v>
      </c>
      <c r="C5961">
        <v>3597</v>
      </c>
      <c r="D5961">
        <v>0</v>
      </c>
      <c r="E5961">
        <v>0</v>
      </c>
      <c r="F5961">
        <v>5689</v>
      </c>
    </row>
    <row r="5962" spans="1:6">
      <c r="A5962" t="s">
        <v>3600</v>
      </c>
      <c r="B5962">
        <v>1</v>
      </c>
      <c r="C5962">
        <v>4337</v>
      </c>
      <c r="D5962">
        <v>0</v>
      </c>
      <c r="E5962">
        <v>0</v>
      </c>
      <c r="F5962">
        <v>7824</v>
      </c>
    </row>
    <row r="5963" spans="1:6">
      <c r="A5963" t="s">
        <v>3039</v>
      </c>
      <c r="B5963">
        <v>1</v>
      </c>
      <c r="C5963">
        <v>2553</v>
      </c>
      <c r="D5963">
        <v>0</v>
      </c>
      <c r="E5963">
        <v>0</v>
      </c>
      <c r="F5963">
        <v>4151</v>
      </c>
    </row>
    <row r="5964" spans="1:6">
      <c r="A5964" t="s">
        <v>5089</v>
      </c>
      <c r="B5964">
        <v>0</v>
      </c>
      <c r="C5964">
        <v>0</v>
      </c>
      <c r="D5964">
        <v>0</v>
      </c>
      <c r="E5964">
        <v>0</v>
      </c>
      <c r="F5964">
        <v>379</v>
      </c>
    </row>
    <row r="5965" spans="1:6">
      <c r="A5965" t="s">
        <v>2880</v>
      </c>
      <c r="B5965">
        <v>1</v>
      </c>
      <c r="C5965">
        <v>2684</v>
      </c>
      <c r="D5965">
        <v>0</v>
      </c>
      <c r="E5965">
        <v>0</v>
      </c>
      <c r="F5965">
        <v>4319</v>
      </c>
    </row>
    <row r="5966" spans="1:6">
      <c r="A5966" t="s">
        <v>3170</v>
      </c>
      <c r="B5966">
        <v>1</v>
      </c>
      <c r="C5966">
        <v>10934</v>
      </c>
      <c r="D5966">
        <v>0</v>
      </c>
      <c r="E5966">
        <v>0</v>
      </c>
      <c r="F5966">
        <v>15176</v>
      </c>
    </row>
    <row r="5967" spans="1:6">
      <c r="A5967" t="s">
        <v>469</v>
      </c>
      <c r="B5967">
        <v>1</v>
      </c>
      <c r="C5967">
        <v>5992</v>
      </c>
      <c r="D5967">
        <v>0</v>
      </c>
      <c r="E5967">
        <v>0</v>
      </c>
      <c r="F5967">
        <v>9983</v>
      </c>
    </row>
    <row r="5968" spans="1:6">
      <c r="A5968" t="s">
        <v>3380</v>
      </c>
      <c r="B5968">
        <v>1</v>
      </c>
      <c r="C5968">
        <v>569</v>
      </c>
      <c r="D5968">
        <v>0</v>
      </c>
      <c r="E5968">
        <v>0</v>
      </c>
      <c r="F5968">
        <v>1117</v>
      </c>
    </row>
    <row r="5969" spans="1:6">
      <c r="A5969" t="s">
        <v>1230</v>
      </c>
      <c r="B5969">
        <v>1</v>
      </c>
      <c r="C5969">
        <v>1216</v>
      </c>
      <c r="D5969">
        <v>0</v>
      </c>
      <c r="E5969">
        <v>0</v>
      </c>
      <c r="F5969">
        <v>1529</v>
      </c>
    </row>
    <row r="5970" spans="1:6">
      <c r="A5970" t="s">
        <v>876</v>
      </c>
      <c r="B5970">
        <v>1</v>
      </c>
      <c r="C5970">
        <v>3098</v>
      </c>
      <c r="D5970">
        <v>0</v>
      </c>
      <c r="E5970">
        <v>0</v>
      </c>
      <c r="F5970">
        <v>4974</v>
      </c>
    </row>
    <row r="5971" spans="1:6">
      <c r="A5971" t="s">
        <v>2289</v>
      </c>
      <c r="B5971">
        <v>1</v>
      </c>
      <c r="C5971">
        <v>5580</v>
      </c>
      <c r="D5971">
        <v>0</v>
      </c>
      <c r="E5971">
        <v>0</v>
      </c>
      <c r="F5971">
        <v>9249</v>
      </c>
    </row>
    <row r="5972" spans="1:6">
      <c r="A5972" t="s">
        <v>3926</v>
      </c>
      <c r="B5972">
        <v>1</v>
      </c>
      <c r="C5972">
        <v>925</v>
      </c>
      <c r="D5972">
        <v>0</v>
      </c>
      <c r="E5972">
        <v>0</v>
      </c>
      <c r="F5972">
        <v>1453</v>
      </c>
    </row>
    <row r="5973" spans="1:6">
      <c r="A5973" t="s">
        <v>253</v>
      </c>
      <c r="B5973">
        <v>1</v>
      </c>
      <c r="C5973">
        <v>16635</v>
      </c>
      <c r="D5973">
        <v>0</v>
      </c>
      <c r="E5973">
        <v>0</v>
      </c>
      <c r="F5973">
        <v>22875</v>
      </c>
    </row>
    <row r="5974" spans="1:6">
      <c r="A5974" t="s">
        <v>3491</v>
      </c>
      <c r="B5974">
        <v>1</v>
      </c>
      <c r="C5974">
        <v>1353</v>
      </c>
      <c r="D5974">
        <v>0</v>
      </c>
      <c r="E5974">
        <v>0</v>
      </c>
      <c r="F5974">
        <v>2756</v>
      </c>
    </row>
    <row r="5975" spans="1:6">
      <c r="A5975" t="s">
        <v>4929</v>
      </c>
      <c r="B5975">
        <v>1</v>
      </c>
      <c r="C5975">
        <v>1528</v>
      </c>
      <c r="D5975">
        <v>0</v>
      </c>
      <c r="E5975">
        <v>0</v>
      </c>
      <c r="F5975">
        <v>2616</v>
      </c>
    </row>
    <row r="5976" spans="1:6">
      <c r="A5976" t="s">
        <v>2043</v>
      </c>
      <c r="B5976">
        <v>1</v>
      </c>
      <c r="C5976">
        <v>8732</v>
      </c>
      <c r="D5976">
        <v>0</v>
      </c>
      <c r="E5976">
        <v>0</v>
      </c>
      <c r="F5976">
        <v>14815</v>
      </c>
    </row>
    <row r="5977" spans="1:6">
      <c r="A5977" t="s">
        <v>2249</v>
      </c>
      <c r="B5977">
        <v>1</v>
      </c>
      <c r="C5977">
        <v>9887</v>
      </c>
      <c r="D5977">
        <v>0</v>
      </c>
      <c r="E5977">
        <v>0</v>
      </c>
      <c r="F5977">
        <v>13423</v>
      </c>
    </row>
    <row r="5978" spans="1:6">
      <c r="A5978" t="s">
        <v>3809</v>
      </c>
      <c r="B5978">
        <v>1</v>
      </c>
      <c r="C5978">
        <v>1348</v>
      </c>
      <c r="D5978">
        <v>0</v>
      </c>
      <c r="E5978">
        <v>0</v>
      </c>
      <c r="F5978">
        <v>2788</v>
      </c>
    </row>
    <row r="5979" spans="1:6">
      <c r="A5979" t="s">
        <v>3791</v>
      </c>
      <c r="B5979">
        <v>1</v>
      </c>
      <c r="C5979">
        <v>276</v>
      </c>
      <c r="D5979">
        <v>0</v>
      </c>
      <c r="E5979">
        <v>0</v>
      </c>
      <c r="F5979">
        <v>598</v>
      </c>
    </row>
    <row r="5980" spans="1:6">
      <c r="A5980" t="s">
        <v>4435</v>
      </c>
      <c r="B5980">
        <v>1</v>
      </c>
      <c r="C5980">
        <v>923</v>
      </c>
      <c r="D5980">
        <v>0</v>
      </c>
      <c r="E5980">
        <v>0</v>
      </c>
      <c r="F5980">
        <v>1513</v>
      </c>
    </row>
    <row r="5981" spans="1:6">
      <c r="A5981" t="s">
        <v>813</v>
      </c>
      <c r="B5981">
        <v>1</v>
      </c>
      <c r="C5981">
        <v>1615</v>
      </c>
      <c r="D5981">
        <v>0</v>
      </c>
      <c r="E5981">
        <v>0</v>
      </c>
      <c r="F5981">
        <v>3308</v>
      </c>
    </row>
    <row r="5982" spans="1:6">
      <c r="A5982" t="s">
        <v>1363</v>
      </c>
      <c r="B5982">
        <v>1</v>
      </c>
      <c r="C5982">
        <v>1213</v>
      </c>
      <c r="D5982">
        <v>0</v>
      </c>
      <c r="E5982">
        <v>0</v>
      </c>
      <c r="F5982">
        <v>1942</v>
      </c>
    </row>
    <row r="5983" spans="1:6">
      <c r="A5983" t="s">
        <v>1034</v>
      </c>
      <c r="B5983">
        <v>1</v>
      </c>
      <c r="C5983">
        <v>30</v>
      </c>
      <c r="D5983">
        <v>0</v>
      </c>
      <c r="E5983">
        <v>0</v>
      </c>
      <c r="F5983">
        <v>42</v>
      </c>
    </row>
    <row r="5984" spans="1:6">
      <c r="A5984" t="s">
        <v>4060</v>
      </c>
      <c r="B5984">
        <v>1</v>
      </c>
      <c r="C5984">
        <v>52</v>
      </c>
      <c r="D5984">
        <v>0</v>
      </c>
      <c r="E5984">
        <v>0</v>
      </c>
      <c r="F5984">
        <v>66</v>
      </c>
    </row>
    <row r="5985" spans="1:6">
      <c r="A5985" t="s">
        <v>5258</v>
      </c>
      <c r="B5985">
        <v>1</v>
      </c>
      <c r="C5985">
        <v>386</v>
      </c>
      <c r="D5985">
        <v>0</v>
      </c>
      <c r="E5985">
        <v>0</v>
      </c>
      <c r="F5985">
        <v>514</v>
      </c>
    </row>
    <row r="5986" spans="1:6">
      <c r="A5986" t="s">
        <v>2641</v>
      </c>
      <c r="B5986">
        <v>1</v>
      </c>
      <c r="C5986">
        <v>229</v>
      </c>
      <c r="D5986">
        <v>0</v>
      </c>
      <c r="E5986">
        <v>0</v>
      </c>
      <c r="F5986">
        <v>287</v>
      </c>
    </row>
    <row r="5987" spans="1:6">
      <c r="A5987" t="s">
        <v>5383</v>
      </c>
      <c r="B5987">
        <v>1</v>
      </c>
      <c r="C5987">
        <v>696</v>
      </c>
      <c r="D5987">
        <v>0</v>
      </c>
      <c r="E5987">
        <v>0</v>
      </c>
      <c r="F5987">
        <v>961</v>
      </c>
    </row>
    <row r="5988" spans="1:6">
      <c r="A5988" t="s">
        <v>1723</v>
      </c>
      <c r="B5988">
        <v>1</v>
      </c>
      <c r="C5988">
        <v>664</v>
      </c>
      <c r="D5988">
        <v>0</v>
      </c>
      <c r="E5988">
        <v>0</v>
      </c>
      <c r="F5988">
        <v>918</v>
      </c>
    </row>
    <row r="5989" spans="1:6">
      <c r="A5989" t="s">
        <v>1643</v>
      </c>
      <c r="B5989">
        <v>1</v>
      </c>
      <c r="C5989">
        <v>197</v>
      </c>
      <c r="D5989">
        <v>0</v>
      </c>
      <c r="E5989">
        <v>0</v>
      </c>
      <c r="F5989">
        <v>273</v>
      </c>
    </row>
    <row r="5990" spans="1:6">
      <c r="A5990" t="s">
        <v>3283</v>
      </c>
      <c r="B5990">
        <v>1</v>
      </c>
      <c r="C5990">
        <v>117</v>
      </c>
      <c r="D5990">
        <v>0</v>
      </c>
      <c r="E5990">
        <v>0</v>
      </c>
      <c r="F5990">
        <v>153</v>
      </c>
    </row>
    <row r="5991" spans="1:6">
      <c r="A5991" t="s">
        <v>3337</v>
      </c>
      <c r="B5991">
        <v>1</v>
      </c>
      <c r="C5991">
        <v>73</v>
      </c>
      <c r="D5991">
        <v>0</v>
      </c>
      <c r="E5991">
        <v>0</v>
      </c>
      <c r="F5991">
        <v>92</v>
      </c>
    </row>
    <row r="5992" spans="1:6">
      <c r="A5992" t="s">
        <v>5325</v>
      </c>
      <c r="B5992">
        <v>1</v>
      </c>
      <c r="C5992">
        <v>181</v>
      </c>
      <c r="D5992">
        <v>0</v>
      </c>
      <c r="E5992">
        <v>0</v>
      </c>
      <c r="F5992">
        <v>242</v>
      </c>
    </row>
    <row r="5993" spans="1:6">
      <c r="A5993" t="s">
        <v>5250</v>
      </c>
      <c r="B5993">
        <v>1</v>
      </c>
      <c r="C5993">
        <v>1077</v>
      </c>
      <c r="D5993">
        <v>0</v>
      </c>
      <c r="E5993">
        <v>0</v>
      </c>
      <c r="F5993">
        <v>1794</v>
      </c>
    </row>
    <row r="5994" spans="1:6">
      <c r="A5994" t="s">
        <v>2195</v>
      </c>
      <c r="B5994">
        <v>1</v>
      </c>
      <c r="C5994">
        <v>368</v>
      </c>
      <c r="D5994">
        <v>0</v>
      </c>
      <c r="E5994">
        <v>0</v>
      </c>
      <c r="F5994">
        <v>566</v>
      </c>
    </row>
    <row r="5995" spans="1:6">
      <c r="A5995" t="s">
        <v>6126</v>
      </c>
      <c r="B5995">
        <v>1</v>
      </c>
      <c r="C5995">
        <v>235</v>
      </c>
      <c r="D5995">
        <v>0</v>
      </c>
      <c r="E5995">
        <v>0</v>
      </c>
      <c r="F5995">
        <v>309</v>
      </c>
    </row>
    <row r="5996" spans="1:6">
      <c r="A5996" t="s">
        <v>3098</v>
      </c>
      <c r="B5996">
        <v>1</v>
      </c>
      <c r="C5996">
        <v>17</v>
      </c>
      <c r="D5996">
        <v>0</v>
      </c>
      <c r="E5996">
        <v>0</v>
      </c>
      <c r="F5996">
        <v>26</v>
      </c>
    </row>
    <row r="5997" spans="1:6">
      <c r="A5997" t="s">
        <v>5184</v>
      </c>
      <c r="B5997">
        <v>2</v>
      </c>
      <c r="C5997">
        <v>423</v>
      </c>
      <c r="D5997">
        <v>0</v>
      </c>
      <c r="E5997">
        <v>0</v>
      </c>
      <c r="F5997">
        <v>756</v>
      </c>
    </row>
    <row r="5998" spans="1:6">
      <c r="A5998" t="s">
        <v>2449</v>
      </c>
      <c r="B5998">
        <v>1</v>
      </c>
      <c r="C5998">
        <v>735</v>
      </c>
      <c r="D5998">
        <v>0</v>
      </c>
      <c r="E5998">
        <v>0</v>
      </c>
      <c r="F5998">
        <v>1655</v>
      </c>
    </row>
    <row r="5999" spans="1:6">
      <c r="A5999" t="s">
        <v>4148</v>
      </c>
      <c r="B5999">
        <v>1</v>
      </c>
      <c r="C5999">
        <v>75</v>
      </c>
      <c r="D5999">
        <v>0</v>
      </c>
      <c r="E5999">
        <v>0</v>
      </c>
      <c r="F5999">
        <v>103</v>
      </c>
    </row>
    <row r="6000" spans="1:6">
      <c r="A6000" t="s">
        <v>5033</v>
      </c>
      <c r="B6000">
        <v>1</v>
      </c>
      <c r="C6000">
        <v>734</v>
      </c>
      <c r="D6000">
        <v>0</v>
      </c>
      <c r="E6000">
        <v>0</v>
      </c>
      <c r="F6000">
        <v>961</v>
      </c>
    </row>
    <row r="6001" spans="1:6">
      <c r="A6001" t="s">
        <v>2069</v>
      </c>
      <c r="B6001">
        <v>1</v>
      </c>
      <c r="C6001">
        <v>5139</v>
      </c>
      <c r="D6001">
        <v>0</v>
      </c>
      <c r="E6001">
        <v>0</v>
      </c>
      <c r="F6001">
        <v>7261</v>
      </c>
    </row>
    <row r="6002" spans="1:6">
      <c r="A6002" t="s">
        <v>3490</v>
      </c>
      <c r="B6002">
        <v>1</v>
      </c>
      <c r="C6002">
        <v>351</v>
      </c>
      <c r="D6002">
        <v>0</v>
      </c>
      <c r="E6002">
        <v>0</v>
      </c>
      <c r="F6002">
        <v>470</v>
      </c>
    </row>
    <row r="6003" spans="1:6">
      <c r="A6003" t="s">
        <v>3062</v>
      </c>
      <c r="B6003">
        <v>1</v>
      </c>
      <c r="C6003">
        <v>111</v>
      </c>
      <c r="D6003">
        <v>0</v>
      </c>
      <c r="E6003">
        <v>0</v>
      </c>
      <c r="F6003">
        <v>150</v>
      </c>
    </row>
    <row r="6004" spans="1:6">
      <c r="A6004" t="s">
        <v>2603</v>
      </c>
      <c r="B6004">
        <v>1</v>
      </c>
      <c r="C6004">
        <v>523</v>
      </c>
      <c r="D6004">
        <v>0</v>
      </c>
      <c r="E6004">
        <v>0</v>
      </c>
      <c r="F6004">
        <v>680</v>
      </c>
    </row>
    <row r="6005" spans="1:6">
      <c r="A6005" t="s">
        <v>3390</v>
      </c>
      <c r="B6005">
        <v>1</v>
      </c>
      <c r="C6005">
        <v>290</v>
      </c>
      <c r="D6005">
        <v>0</v>
      </c>
      <c r="E6005">
        <v>0</v>
      </c>
      <c r="F6005">
        <v>392</v>
      </c>
    </row>
    <row r="6006" spans="1:6">
      <c r="A6006" t="s">
        <v>2842</v>
      </c>
      <c r="B6006">
        <v>2</v>
      </c>
      <c r="C6006">
        <v>474</v>
      </c>
      <c r="D6006">
        <v>0</v>
      </c>
      <c r="E6006">
        <v>0</v>
      </c>
      <c r="F6006">
        <v>640</v>
      </c>
    </row>
    <row r="6007" spans="1:6">
      <c r="A6007" t="s">
        <v>592</v>
      </c>
      <c r="B6007">
        <v>2</v>
      </c>
      <c r="C6007">
        <v>510</v>
      </c>
      <c r="D6007">
        <v>0</v>
      </c>
      <c r="E6007">
        <v>0</v>
      </c>
      <c r="F6007">
        <v>715</v>
      </c>
    </row>
    <row r="6008" spans="1:6">
      <c r="A6008" t="s">
        <v>2053</v>
      </c>
      <c r="B6008">
        <v>1</v>
      </c>
      <c r="C6008">
        <v>3852</v>
      </c>
      <c r="D6008">
        <v>0</v>
      </c>
      <c r="E6008">
        <v>0</v>
      </c>
      <c r="F6008">
        <v>6285</v>
      </c>
    </row>
    <row r="6009" spans="1:6">
      <c r="A6009" t="s">
        <v>3835</v>
      </c>
      <c r="B6009">
        <v>0</v>
      </c>
      <c r="C6009">
        <v>0</v>
      </c>
      <c r="D6009">
        <v>0</v>
      </c>
      <c r="E6009">
        <v>0</v>
      </c>
      <c r="F6009">
        <v>241</v>
      </c>
    </row>
    <row r="6010" spans="1:6">
      <c r="A6010" t="s">
        <v>4273</v>
      </c>
      <c r="B6010">
        <v>1</v>
      </c>
      <c r="C6010">
        <v>1223</v>
      </c>
      <c r="D6010">
        <v>0</v>
      </c>
      <c r="E6010">
        <v>0</v>
      </c>
      <c r="F6010">
        <v>1584</v>
      </c>
    </row>
    <row r="6011" spans="1:6">
      <c r="A6011" t="s">
        <v>1272</v>
      </c>
      <c r="B6011">
        <v>1</v>
      </c>
      <c r="C6011">
        <v>63</v>
      </c>
      <c r="D6011">
        <v>0</v>
      </c>
      <c r="E6011">
        <v>0</v>
      </c>
      <c r="F6011">
        <v>160</v>
      </c>
    </row>
    <row r="6012" spans="1:6">
      <c r="A6012" t="s">
        <v>2543</v>
      </c>
      <c r="B6012">
        <v>1</v>
      </c>
      <c r="C6012">
        <v>15</v>
      </c>
      <c r="D6012">
        <v>0</v>
      </c>
      <c r="E6012">
        <v>0</v>
      </c>
      <c r="F6012">
        <v>23</v>
      </c>
    </row>
    <row r="6013" spans="1:6">
      <c r="A6013" t="s">
        <v>1013</v>
      </c>
      <c r="B6013">
        <v>1</v>
      </c>
      <c r="C6013">
        <v>1208</v>
      </c>
      <c r="D6013">
        <v>0</v>
      </c>
      <c r="E6013">
        <v>0</v>
      </c>
      <c r="F6013">
        <v>1604</v>
      </c>
    </row>
    <row r="6014" spans="1:6">
      <c r="A6014" t="s">
        <v>3048</v>
      </c>
      <c r="B6014">
        <v>1</v>
      </c>
      <c r="C6014">
        <v>1091</v>
      </c>
      <c r="D6014">
        <v>0</v>
      </c>
      <c r="E6014">
        <v>0</v>
      </c>
      <c r="F6014">
        <v>1392</v>
      </c>
    </row>
    <row r="6015" spans="1:6">
      <c r="A6015" t="s">
        <v>1121</v>
      </c>
      <c r="B6015">
        <v>2</v>
      </c>
      <c r="C6015">
        <v>1239</v>
      </c>
      <c r="D6015">
        <v>0</v>
      </c>
      <c r="E6015">
        <v>0</v>
      </c>
      <c r="F6015">
        <v>1958</v>
      </c>
    </row>
    <row r="6016" spans="1:6">
      <c r="A6016" t="s">
        <v>6115</v>
      </c>
      <c r="B6016">
        <v>1</v>
      </c>
      <c r="C6016">
        <v>1110</v>
      </c>
      <c r="D6016">
        <v>0</v>
      </c>
      <c r="E6016">
        <v>0</v>
      </c>
      <c r="F6016">
        <v>1902</v>
      </c>
    </row>
    <row r="6017" spans="1:6">
      <c r="A6017" t="s">
        <v>5238</v>
      </c>
      <c r="B6017">
        <v>1</v>
      </c>
      <c r="C6017">
        <v>443</v>
      </c>
      <c r="D6017">
        <v>0</v>
      </c>
      <c r="E6017">
        <v>0</v>
      </c>
      <c r="F6017">
        <v>785</v>
      </c>
    </row>
    <row r="6018" spans="1:6">
      <c r="A6018" t="s">
        <v>2286</v>
      </c>
      <c r="B6018">
        <v>1</v>
      </c>
      <c r="C6018">
        <v>91</v>
      </c>
      <c r="D6018">
        <v>0</v>
      </c>
      <c r="E6018">
        <v>0</v>
      </c>
      <c r="F6018">
        <v>199</v>
      </c>
    </row>
    <row r="6019" spans="1:6">
      <c r="A6019" t="s">
        <v>825</v>
      </c>
      <c r="B6019">
        <v>0</v>
      </c>
      <c r="C6019">
        <v>0</v>
      </c>
      <c r="D6019">
        <v>0</v>
      </c>
      <c r="E6019">
        <v>0</v>
      </c>
      <c r="F6019">
        <v>711</v>
      </c>
    </row>
    <row r="6020" spans="1:6">
      <c r="A6020" t="s">
        <v>2052</v>
      </c>
      <c r="B6020">
        <v>1</v>
      </c>
      <c r="C6020">
        <v>1620</v>
      </c>
      <c r="D6020">
        <v>0</v>
      </c>
      <c r="E6020">
        <v>0</v>
      </c>
      <c r="F6020">
        <v>2655</v>
      </c>
    </row>
    <row r="6021" spans="1:6">
      <c r="A6021" t="s">
        <v>5465</v>
      </c>
      <c r="B6021">
        <v>1</v>
      </c>
      <c r="C6021">
        <v>89</v>
      </c>
      <c r="D6021">
        <v>0</v>
      </c>
      <c r="E6021">
        <v>0</v>
      </c>
      <c r="F6021">
        <v>105</v>
      </c>
    </row>
    <row r="6022" spans="1:6">
      <c r="A6022" t="s">
        <v>1334</v>
      </c>
      <c r="B6022">
        <v>2</v>
      </c>
      <c r="C6022">
        <v>3421</v>
      </c>
      <c r="D6022">
        <v>0</v>
      </c>
      <c r="E6022">
        <v>0</v>
      </c>
      <c r="F6022">
        <v>4683</v>
      </c>
    </row>
    <row r="6023" spans="1:6">
      <c r="A6023" t="s">
        <v>3220</v>
      </c>
      <c r="B6023">
        <v>1</v>
      </c>
      <c r="C6023">
        <v>775</v>
      </c>
      <c r="D6023">
        <v>0</v>
      </c>
      <c r="E6023">
        <v>0</v>
      </c>
      <c r="F6023">
        <v>1033</v>
      </c>
    </row>
    <row r="6024" spans="1:6">
      <c r="A6024" t="s">
        <v>1283</v>
      </c>
      <c r="B6024">
        <v>1</v>
      </c>
      <c r="C6024">
        <v>551</v>
      </c>
      <c r="D6024">
        <v>0</v>
      </c>
      <c r="E6024">
        <v>0</v>
      </c>
      <c r="F6024">
        <v>715</v>
      </c>
    </row>
    <row r="6025" spans="1:6">
      <c r="A6025" t="s">
        <v>5466</v>
      </c>
      <c r="B6025">
        <v>1</v>
      </c>
      <c r="C6025">
        <v>1934</v>
      </c>
      <c r="D6025">
        <v>0</v>
      </c>
      <c r="E6025">
        <v>0</v>
      </c>
      <c r="F6025">
        <v>2552</v>
      </c>
    </row>
    <row r="6026" spans="1:6">
      <c r="A6026" t="s">
        <v>2546</v>
      </c>
      <c r="B6026">
        <v>1</v>
      </c>
      <c r="C6026">
        <v>542</v>
      </c>
      <c r="D6026">
        <v>0</v>
      </c>
      <c r="E6026">
        <v>0</v>
      </c>
      <c r="F6026">
        <v>711</v>
      </c>
    </row>
    <row r="6027" spans="1:6">
      <c r="A6027" t="s">
        <v>5763</v>
      </c>
      <c r="B6027">
        <v>1</v>
      </c>
      <c r="C6027">
        <v>310</v>
      </c>
      <c r="D6027">
        <v>0</v>
      </c>
      <c r="E6027">
        <v>0</v>
      </c>
      <c r="F6027">
        <v>502</v>
      </c>
    </row>
    <row r="6028" spans="1:6">
      <c r="A6028" t="s">
        <v>5525</v>
      </c>
      <c r="B6028">
        <v>1</v>
      </c>
      <c r="C6028">
        <v>822</v>
      </c>
      <c r="D6028">
        <v>0</v>
      </c>
      <c r="E6028">
        <v>0</v>
      </c>
      <c r="F6028">
        <v>1104</v>
      </c>
    </row>
    <row r="6029" spans="1:6">
      <c r="A6029" t="s">
        <v>412</v>
      </c>
      <c r="B6029">
        <v>1</v>
      </c>
      <c r="C6029">
        <v>8815</v>
      </c>
      <c r="D6029">
        <v>0</v>
      </c>
      <c r="E6029">
        <v>0</v>
      </c>
      <c r="F6029">
        <v>19715</v>
      </c>
    </row>
    <row r="6030" spans="1:6">
      <c r="A6030" t="s">
        <v>3578</v>
      </c>
      <c r="B6030">
        <v>1</v>
      </c>
      <c r="C6030">
        <v>2480</v>
      </c>
      <c r="D6030">
        <v>0</v>
      </c>
      <c r="E6030">
        <v>0</v>
      </c>
      <c r="F6030">
        <v>3251</v>
      </c>
    </row>
    <row r="6031" spans="1:6">
      <c r="A6031" t="s">
        <v>507</v>
      </c>
      <c r="B6031">
        <v>1</v>
      </c>
      <c r="C6031">
        <v>462</v>
      </c>
      <c r="D6031">
        <v>0</v>
      </c>
      <c r="E6031">
        <v>0</v>
      </c>
      <c r="F6031">
        <v>947</v>
      </c>
    </row>
    <row r="6032" spans="1:6">
      <c r="A6032" t="s">
        <v>573</v>
      </c>
      <c r="B6032">
        <v>1</v>
      </c>
      <c r="C6032">
        <v>574</v>
      </c>
      <c r="D6032">
        <v>0</v>
      </c>
      <c r="E6032">
        <v>0</v>
      </c>
      <c r="F6032">
        <v>783</v>
      </c>
    </row>
    <row r="6033" spans="1:6">
      <c r="A6033" t="s">
        <v>5904</v>
      </c>
      <c r="B6033">
        <v>2</v>
      </c>
      <c r="C6033">
        <v>1410</v>
      </c>
      <c r="D6033">
        <v>0</v>
      </c>
      <c r="E6033">
        <v>0</v>
      </c>
      <c r="F6033">
        <v>2003</v>
      </c>
    </row>
    <row r="6034" spans="1:6">
      <c r="A6034" t="s">
        <v>2095</v>
      </c>
      <c r="B6034">
        <v>1</v>
      </c>
      <c r="C6034">
        <v>307</v>
      </c>
      <c r="D6034">
        <v>0</v>
      </c>
      <c r="E6034">
        <v>0</v>
      </c>
      <c r="F6034">
        <v>635</v>
      </c>
    </row>
    <row r="6035" spans="1:6">
      <c r="A6035" t="s">
        <v>5986</v>
      </c>
      <c r="B6035">
        <v>1</v>
      </c>
      <c r="C6035">
        <v>797</v>
      </c>
      <c r="D6035">
        <v>0</v>
      </c>
      <c r="E6035">
        <v>0</v>
      </c>
      <c r="F6035">
        <v>1474</v>
      </c>
    </row>
    <row r="6036" spans="1:6">
      <c r="A6036" t="s">
        <v>877</v>
      </c>
      <c r="B6036">
        <v>1</v>
      </c>
      <c r="C6036">
        <v>589</v>
      </c>
      <c r="D6036">
        <v>0</v>
      </c>
      <c r="E6036">
        <v>0</v>
      </c>
      <c r="F6036">
        <v>14124</v>
      </c>
    </row>
    <row r="6037" spans="1:6">
      <c r="A6037" t="s">
        <v>1750</v>
      </c>
      <c r="B6037">
        <v>2</v>
      </c>
      <c r="C6037">
        <v>798</v>
      </c>
      <c r="D6037">
        <v>0</v>
      </c>
      <c r="E6037">
        <v>0</v>
      </c>
      <c r="F6037">
        <v>1603</v>
      </c>
    </row>
    <row r="6038" spans="1:6">
      <c r="A6038" t="s">
        <v>487</v>
      </c>
      <c r="B6038">
        <v>1</v>
      </c>
      <c r="C6038">
        <v>788</v>
      </c>
      <c r="D6038">
        <v>0</v>
      </c>
      <c r="E6038">
        <v>0</v>
      </c>
      <c r="F6038">
        <v>1078</v>
      </c>
    </row>
    <row r="6039" spans="1:6">
      <c r="A6039" t="s">
        <v>6128</v>
      </c>
      <c r="B6039">
        <v>2</v>
      </c>
      <c r="C6039">
        <v>757</v>
      </c>
      <c r="D6039">
        <v>0</v>
      </c>
      <c r="E6039">
        <v>0</v>
      </c>
      <c r="F6039">
        <v>1208</v>
      </c>
    </row>
    <row r="6040" spans="1:6">
      <c r="A6040" t="s">
        <v>2387</v>
      </c>
      <c r="B6040">
        <v>1</v>
      </c>
      <c r="C6040">
        <v>466</v>
      </c>
      <c r="D6040">
        <v>0</v>
      </c>
      <c r="E6040">
        <v>0</v>
      </c>
      <c r="F6040">
        <v>1480</v>
      </c>
    </row>
    <row r="6041" spans="1:6">
      <c r="A6041" t="s">
        <v>1916</v>
      </c>
      <c r="B6041">
        <v>1</v>
      </c>
      <c r="C6041">
        <v>431</v>
      </c>
      <c r="D6041">
        <v>0</v>
      </c>
      <c r="E6041">
        <v>0</v>
      </c>
      <c r="F6041">
        <v>935</v>
      </c>
    </row>
    <row r="6042" spans="1:6">
      <c r="A6042" t="s">
        <v>1286</v>
      </c>
      <c r="B6042">
        <v>1</v>
      </c>
      <c r="C6042">
        <v>1564</v>
      </c>
      <c r="D6042">
        <v>0</v>
      </c>
      <c r="E6042">
        <v>0</v>
      </c>
      <c r="F6042">
        <v>2724</v>
      </c>
    </row>
    <row r="6043" spans="1:6">
      <c r="A6043" t="s">
        <v>1311</v>
      </c>
      <c r="B6043">
        <v>1</v>
      </c>
      <c r="C6043">
        <v>1488</v>
      </c>
      <c r="D6043">
        <v>0</v>
      </c>
      <c r="E6043">
        <v>0</v>
      </c>
      <c r="F6043">
        <v>1969</v>
      </c>
    </row>
    <row r="6044" spans="1:6">
      <c r="A6044" t="s">
        <v>581</v>
      </c>
      <c r="B6044">
        <v>1</v>
      </c>
      <c r="C6044">
        <v>6443</v>
      </c>
      <c r="D6044">
        <v>0</v>
      </c>
      <c r="E6044">
        <v>0</v>
      </c>
      <c r="F6044">
        <v>8687</v>
      </c>
    </row>
    <row r="6045" spans="1:6">
      <c r="A6045" t="s">
        <v>4075</v>
      </c>
      <c r="B6045">
        <v>1</v>
      </c>
      <c r="C6045">
        <v>1339</v>
      </c>
      <c r="D6045">
        <v>0</v>
      </c>
      <c r="E6045">
        <v>0</v>
      </c>
      <c r="F6045">
        <v>2248</v>
      </c>
    </row>
    <row r="6046" spans="1:6">
      <c r="A6046" t="s">
        <v>1745</v>
      </c>
      <c r="B6046">
        <v>1</v>
      </c>
      <c r="C6046">
        <v>780</v>
      </c>
      <c r="D6046">
        <v>0</v>
      </c>
      <c r="E6046">
        <v>0</v>
      </c>
      <c r="F6046">
        <v>1072</v>
      </c>
    </row>
    <row r="6047" spans="1:6">
      <c r="A6047" t="s">
        <v>2073</v>
      </c>
      <c r="B6047">
        <v>1</v>
      </c>
      <c r="C6047">
        <v>938</v>
      </c>
      <c r="D6047">
        <v>0</v>
      </c>
      <c r="E6047">
        <v>0</v>
      </c>
      <c r="F6047">
        <v>1215</v>
      </c>
    </row>
    <row r="6048" spans="1:6">
      <c r="A6048" t="s">
        <v>3007</v>
      </c>
      <c r="B6048">
        <v>1</v>
      </c>
      <c r="C6048">
        <v>364</v>
      </c>
      <c r="D6048">
        <v>0</v>
      </c>
      <c r="E6048">
        <v>0</v>
      </c>
      <c r="F6048">
        <v>888</v>
      </c>
    </row>
    <row r="6049" spans="1:6">
      <c r="A6049" t="s">
        <v>1466</v>
      </c>
      <c r="B6049">
        <v>1</v>
      </c>
      <c r="C6049">
        <v>410</v>
      </c>
      <c r="D6049">
        <v>0</v>
      </c>
      <c r="E6049">
        <v>0</v>
      </c>
      <c r="F6049">
        <v>853</v>
      </c>
    </row>
    <row r="6050" spans="1:6">
      <c r="A6050" t="s">
        <v>3790</v>
      </c>
      <c r="B6050">
        <v>1</v>
      </c>
      <c r="C6050">
        <v>2604</v>
      </c>
      <c r="D6050">
        <v>0</v>
      </c>
      <c r="E6050">
        <v>0</v>
      </c>
      <c r="F6050">
        <v>4058</v>
      </c>
    </row>
    <row r="6051" spans="1:6">
      <c r="A6051" t="s">
        <v>3967</v>
      </c>
      <c r="B6051">
        <v>1</v>
      </c>
      <c r="C6051">
        <v>842</v>
      </c>
      <c r="D6051">
        <v>0</v>
      </c>
      <c r="E6051">
        <v>0</v>
      </c>
      <c r="F6051">
        <v>1650</v>
      </c>
    </row>
    <row r="6052" spans="1:6">
      <c r="A6052" t="s">
        <v>535</v>
      </c>
      <c r="B6052">
        <v>2</v>
      </c>
      <c r="C6052">
        <v>108</v>
      </c>
      <c r="D6052">
        <v>0</v>
      </c>
      <c r="E6052">
        <v>0</v>
      </c>
      <c r="F6052">
        <v>196</v>
      </c>
    </row>
    <row r="6053" spans="1:6">
      <c r="A6053" t="s">
        <v>2245</v>
      </c>
      <c r="B6053">
        <v>1</v>
      </c>
      <c r="C6053">
        <v>221</v>
      </c>
      <c r="D6053">
        <v>0</v>
      </c>
      <c r="E6053">
        <v>0</v>
      </c>
      <c r="F6053">
        <v>457</v>
      </c>
    </row>
    <row r="6054" spans="1:6">
      <c r="A6054" t="s">
        <v>3485</v>
      </c>
      <c r="B6054">
        <v>1</v>
      </c>
      <c r="C6054">
        <v>980</v>
      </c>
      <c r="D6054">
        <v>0</v>
      </c>
      <c r="E6054">
        <v>0</v>
      </c>
      <c r="F6054">
        <v>1530</v>
      </c>
    </row>
    <row r="6055" spans="1:6">
      <c r="A6055" t="s">
        <v>2765</v>
      </c>
      <c r="B6055">
        <v>1</v>
      </c>
      <c r="C6055">
        <v>1437</v>
      </c>
      <c r="D6055">
        <v>0</v>
      </c>
      <c r="E6055">
        <v>0</v>
      </c>
      <c r="F6055">
        <v>2366</v>
      </c>
    </row>
    <row r="6056" spans="1:6">
      <c r="A6056" t="s">
        <v>5494</v>
      </c>
      <c r="B6056">
        <v>1</v>
      </c>
      <c r="C6056">
        <v>43</v>
      </c>
      <c r="D6056">
        <v>0</v>
      </c>
      <c r="E6056">
        <v>0</v>
      </c>
      <c r="F6056">
        <v>51</v>
      </c>
    </row>
    <row r="6057" spans="1:6">
      <c r="A6057" t="s">
        <v>2054</v>
      </c>
      <c r="B6057">
        <v>1</v>
      </c>
      <c r="C6057">
        <v>776</v>
      </c>
      <c r="D6057">
        <v>0</v>
      </c>
      <c r="E6057">
        <v>0</v>
      </c>
      <c r="F6057">
        <v>1511</v>
      </c>
    </row>
    <row r="6058" spans="1:6">
      <c r="A6058" t="s">
        <v>1817</v>
      </c>
      <c r="B6058">
        <v>2</v>
      </c>
      <c r="C6058">
        <v>1789</v>
      </c>
      <c r="D6058">
        <v>0</v>
      </c>
      <c r="E6058">
        <v>0</v>
      </c>
      <c r="F6058">
        <v>2765</v>
      </c>
    </row>
    <row r="6059" spans="1:6">
      <c r="A6059" t="s">
        <v>1353</v>
      </c>
      <c r="B6059">
        <v>1</v>
      </c>
      <c r="C6059">
        <v>3214</v>
      </c>
      <c r="D6059">
        <v>0</v>
      </c>
      <c r="E6059">
        <v>0</v>
      </c>
      <c r="F6059">
        <v>5135</v>
      </c>
    </row>
    <row r="6060" spans="1:6">
      <c r="A6060" t="s">
        <v>4499</v>
      </c>
      <c r="B6060">
        <v>1</v>
      </c>
      <c r="C6060">
        <v>3988</v>
      </c>
      <c r="D6060">
        <v>0</v>
      </c>
      <c r="E6060">
        <v>0</v>
      </c>
      <c r="F6060">
        <v>6374</v>
      </c>
    </row>
    <row r="6061" spans="1:6">
      <c r="A6061" t="s">
        <v>4423</v>
      </c>
      <c r="B6061">
        <v>1</v>
      </c>
      <c r="C6061">
        <v>844</v>
      </c>
      <c r="D6061">
        <v>0</v>
      </c>
      <c r="E6061">
        <v>0</v>
      </c>
      <c r="F6061">
        <v>1113</v>
      </c>
    </row>
    <row r="6062" spans="1:6">
      <c r="A6062" t="s">
        <v>3688</v>
      </c>
      <c r="B6062">
        <v>1</v>
      </c>
      <c r="C6062">
        <v>606</v>
      </c>
      <c r="D6062">
        <v>0</v>
      </c>
      <c r="E6062">
        <v>0</v>
      </c>
      <c r="F6062">
        <v>851</v>
      </c>
    </row>
    <row r="6063" spans="1:6">
      <c r="A6063" t="s">
        <v>4236</v>
      </c>
      <c r="B6063">
        <v>1</v>
      </c>
      <c r="C6063">
        <v>283</v>
      </c>
      <c r="D6063">
        <v>0</v>
      </c>
      <c r="E6063">
        <v>0</v>
      </c>
      <c r="F6063">
        <v>822</v>
      </c>
    </row>
    <row r="6064" spans="1:6">
      <c r="A6064" t="s">
        <v>3287</v>
      </c>
      <c r="B6064">
        <v>1</v>
      </c>
      <c r="C6064">
        <v>1457</v>
      </c>
      <c r="D6064">
        <v>0</v>
      </c>
      <c r="E6064">
        <v>0</v>
      </c>
      <c r="F6064">
        <v>1990</v>
      </c>
    </row>
    <row r="6065" spans="1:6">
      <c r="A6065" t="s">
        <v>2386</v>
      </c>
      <c r="B6065">
        <v>1</v>
      </c>
      <c r="C6065">
        <v>74</v>
      </c>
      <c r="D6065">
        <v>0</v>
      </c>
      <c r="E6065">
        <v>0</v>
      </c>
      <c r="F6065">
        <v>104</v>
      </c>
    </row>
    <row r="6066" spans="1:6">
      <c r="A6066" t="s">
        <v>6198</v>
      </c>
      <c r="B6066">
        <v>1</v>
      </c>
      <c r="C6066">
        <v>6628</v>
      </c>
      <c r="D6066">
        <v>0</v>
      </c>
      <c r="E6066">
        <v>0</v>
      </c>
      <c r="F6066">
        <v>9292</v>
      </c>
    </row>
    <row r="6067" spans="1:6">
      <c r="A6067" t="s">
        <v>5292</v>
      </c>
      <c r="B6067">
        <v>1</v>
      </c>
      <c r="C6067">
        <v>1936</v>
      </c>
      <c r="D6067">
        <v>0</v>
      </c>
      <c r="E6067">
        <v>0</v>
      </c>
      <c r="F6067">
        <v>3059</v>
      </c>
    </row>
    <row r="6068" spans="1:6">
      <c r="A6068" t="s">
        <v>1017</v>
      </c>
      <c r="B6068">
        <v>1</v>
      </c>
      <c r="C6068">
        <v>3174</v>
      </c>
      <c r="D6068">
        <v>0</v>
      </c>
      <c r="E6068">
        <v>0</v>
      </c>
      <c r="F6068">
        <v>4390</v>
      </c>
    </row>
    <row r="6069" spans="1:6">
      <c r="A6069" t="s">
        <v>2383</v>
      </c>
      <c r="B6069">
        <v>1</v>
      </c>
      <c r="C6069">
        <v>871</v>
      </c>
      <c r="D6069">
        <v>0</v>
      </c>
      <c r="E6069">
        <v>0</v>
      </c>
      <c r="F6069">
        <v>1442</v>
      </c>
    </row>
    <row r="6070" spans="1:6">
      <c r="A6070" t="s">
        <v>1425</v>
      </c>
      <c r="B6070">
        <v>1</v>
      </c>
      <c r="C6070">
        <v>2561</v>
      </c>
      <c r="D6070">
        <v>0</v>
      </c>
      <c r="E6070">
        <v>0</v>
      </c>
      <c r="F6070">
        <v>4086</v>
      </c>
    </row>
  </sheetData>
  <sortState ref="A2:F6070">
    <sortCondition descending="1" ref="E2:E60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" workbookViewId="0">
      <selection activeCell="J1" sqref="J1"/>
    </sheetView>
  </sheetViews>
  <sheetFormatPr baseColWidth="10" defaultRowHeight="15" x14ac:dyDescent="0"/>
  <cols>
    <col min="1" max="1" width="80.6640625" bestFit="1" customWidth="1"/>
    <col min="2" max="2" width="5.1640625" bestFit="1" customWidth="1"/>
    <col min="3" max="3" width="12.1640625" bestFit="1" customWidth="1"/>
    <col min="4" max="4" width="5.1640625" bestFit="1" customWidth="1"/>
    <col min="5" max="5" width="12.1640625" bestFit="1" customWidth="1"/>
    <col min="7" max="7" width="3.1640625" bestFit="1" customWidth="1"/>
    <col min="8" max="9" width="12.1640625" bestFit="1" customWidth="1"/>
  </cols>
  <sheetData>
    <row r="1" spans="1:10">
      <c r="A1" t="s">
        <v>6497</v>
      </c>
      <c r="B1">
        <v>68</v>
      </c>
      <c r="C1">
        <v>2.0735294117600001</v>
      </c>
      <c r="D1">
        <v>2</v>
      </c>
      <c r="E1">
        <v>0.4638767734</v>
      </c>
      <c r="G1">
        <v>0</v>
      </c>
      <c r="H1">
        <v>9.2687275390099995</v>
      </c>
      <c r="I1">
        <v>12.285144515500001</v>
      </c>
      <c r="J1" t="s">
        <v>14</v>
      </c>
    </row>
    <row r="2" spans="1:10">
      <c r="A2" t="s">
        <v>6498</v>
      </c>
      <c r="B2">
        <v>320</v>
      </c>
      <c r="C2">
        <v>2.4984375000000001</v>
      </c>
      <c r="D2">
        <v>2</v>
      </c>
      <c r="E2">
        <v>0.56939995485899997</v>
      </c>
      <c r="G2">
        <v>1</v>
      </c>
      <c r="H2">
        <v>9.2465889348600001</v>
      </c>
      <c r="I2">
        <v>14.7151443362</v>
      </c>
    </row>
    <row r="3" spans="1:10">
      <c r="A3" t="s">
        <v>6499</v>
      </c>
      <c r="B3">
        <v>965</v>
      </c>
      <c r="C3">
        <v>2.9176165803099998</v>
      </c>
      <c r="D3">
        <v>3</v>
      </c>
      <c r="E3">
        <v>0.62686035510500004</v>
      </c>
      <c r="G3">
        <v>2</v>
      </c>
      <c r="H3">
        <v>9.2410772912300008</v>
      </c>
      <c r="I3">
        <v>15.954618614099999</v>
      </c>
    </row>
    <row r="4" spans="1:10">
      <c r="A4" t="s">
        <v>6500</v>
      </c>
      <c r="B4">
        <v>2020</v>
      </c>
      <c r="C4">
        <v>3.3314356435599999</v>
      </c>
      <c r="D4">
        <v>3</v>
      </c>
      <c r="E4">
        <v>0.78989717235099999</v>
      </c>
      <c r="G4">
        <v>3</v>
      </c>
      <c r="H4">
        <v>9.2351756408500005</v>
      </c>
      <c r="I4">
        <v>16.4546359438</v>
      </c>
    </row>
    <row r="5" spans="1:10">
      <c r="A5" t="s">
        <v>6501</v>
      </c>
      <c r="B5">
        <v>2875</v>
      </c>
      <c r="C5">
        <v>3.87426086957</v>
      </c>
      <c r="D5">
        <v>4</v>
      </c>
      <c r="E5">
        <v>0.937488839001</v>
      </c>
      <c r="G5">
        <v>4</v>
      </c>
      <c r="H5">
        <v>9.2337819435400004</v>
      </c>
      <c r="I5">
        <v>16.587297818900002</v>
      </c>
    </row>
    <row r="6" spans="1:10">
      <c r="A6" t="s">
        <v>6502</v>
      </c>
      <c r="B6">
        <v>3345</v>
      </c>
      <c r="C6">
        <v>4.4182361733900004</v>
      </c>
      <c r="D6">
        <v>4</v>
      </c>
      <c r="E6">
        <v>1.15222376707</v>
      </c>
      <c r="G6">
        <v>5</v>
      </c>
      <c r="H6">
        <v>9.23083648287</v>
      </c>
      <c r="I6">
        <v>16.6212639942</v>
      </c>
    </row>
    <row r="7" spans="1:10">
      <c r="A7" t="s">
        <v>6503</v>
      </c>
      <c r="B7">
        <v>3356</v>
      </c>
      <c r="C7">
        <v>4.9897199046500003</v>
      </c>
      <c r="D7">
        <v>5</v>
      </c>
      <c r="E7">
        <v>1.3623683342499999</v>
      </c>
      <c r="G7">
        <v>6</v>
      </c>
      <c r="H7">
        <v>9.2373572237499992</v>
      </c>
      <c r="I7">
        <v>16.679596560699999</v>
      </c>
    </row>
    <row r="8" spans="1:10">
      <c r="A8" t="s">
        <v>6504</v>
      </c>
      <c r="B8">
        <v>3084</v>
      </c>
      <c r="C8">
        <v>5.5110246433199999</v>
      </c>
      <c r="D8">
        <v>5</v>
      </c>
      <c r="E8">
        <v>1.6031467477600001</v>
      </c>
      <c r="G8">
        <v>7</v>
      </c>
      <c r="H8">
        <v>9.2400063819800007</v>
      </c>
      <c r="I8">
        <v>16.649354778599999</v>
      </c>
    </row>
    <row r="9" spans="1:10">
      <c r="A9" t="s">
        <v>6505</v>
      </c>
      <c r="B9">
        <v>2745</v>
      </c>
      <c r="C9">
        <v>6.0091074681199999</v>
      </c>
      <c r="D9">
        <v>6</v>
      </c>
      <c r="E9">
        <v>1.7267078410700001</v>
      </c>
      <c r="G9">
        <v>8</v>
      </c>
      <c r="H9">
        <v>9.2357423274099997</v>
      </c>
      <c r="I9">
        <v>16.621725940600001</v>
      </c>
    </row>
    <row r="10" spans="1:10">
      <c r="A10" t="s">
        <v>6506</v>
      </c>
      <c r="B10">
        <v>2475</v>
      </c>
      <c r="C10">
        <v>6.3535353535399999</v>
      </c>
      <c r="D10">
        <v>6</v>
      </c>
      <c r="E10">
        <v>1.78632929488</v>
      </c>
      <c r="G10">
        <v>9</v>
      </c>
      <c r="H10">
        <v>9.2375678795800003</v>
      </c>
      <c r="I10">
        <v>16.5557969513</v>
      </c>
    </row>
    <row r="11" spans="1:10">
      <c r="A11" t="s">
        <v>6507</v>
      </c>
      <c r="B11">
        <v>2109</v>
      </c>
      <c r="C11">
        <v>6.9182076813700002</v>
      </c>
      <c r="D11">
        <v>7</v>
      </c>
      <c r="E11">
        <v>3.0869062884799998</v>
      </c>
      <c r="G11">
        <v>10</v>
      </c>
      <c r="H11">
        <v>9.2326229681399994</v>
      </c>
      <c r="I11">
        <v>16.462253928900001</v>
      </c>
    </row>
    <row r="12" spans="1:10">
      <c r="A12" t="s">
        <v>6508</v>
      </c>
      <c r="B12">
        <v>1930</v>
      </c>
      <c r="C12">
        <v>7.30906735751</v>
      </c>
      <c r="D12">
        <v>7</v>
      </c>
      <c r="E12">
        <v>3.3626947096799999</v>
      </c>
      <c r="G12">
        <v>11</v>
      </c>
      <c r="H12">
        <v>9.2367338654700006</v>
      </c>
      <c r="I12">
        <v>16.406272084200001</v>
      </c>
    </row>
    <row r="13" spans="1:10">
      <c r="A13" t="s">
        <v>6509</v>
      </c>
      <c r="B13">
        <v>1762</v>
      </c>
      <c r="C13">
        <v>7.6770715096500002</v>
      </c>
      <c r="D13">
        <v>7</v>
      </c>
      <c r="E13">
        <v>6.6126299583000003</v>
      </c>
      <c r="G13">
        <v>12</v>
      </c>
      <c r="H13">
        <v>9.2391997746900003</v>
      </c>
      <c r="I13">
        <v>16.412821241500001</v>
      </c>
    </row>
    <row r="14" spans="1:10">
      <c r="A14" t="s">
        <v>6510</v>
      </c>
      <c r="B14">
        <v>1607</v>
      </c>
      <c r="C14">
        <v>8.4897324206599993</v>
      </c>
      <c r="D14">
        <v>7</v>
      </c>
      <c r="E14">
        <v>13.029132562199999</v>
      </c>
      <c r="G14">
        <v>13</v>
      </c>
      <c r="H14">
        <v>9.2407521537800008</v>
      </c>
      <c r="I14">
        <v>16.375927793999999</v>
      </c>
    </row>
    <row r="15" spans="1:10">
      <c r="A15" t="s">
        <v>6511</v>
      </c>
      <c r="B15">
        <v>1463</v>
      </c>
      <c r="C15">
        <v>8.0123034859899995</v>
      </c>
      <c r="D15">
        <v>7</v>
      </c>
      <c r="E15">
        <v>5.3373724938600002</v>
      </c>
      <c r="G15">
        <v>14</v>
      </c>
      <c r="H15">
        <v>9.2315011492700005</v>
      </c>
      <c r="I15">
        <v>16.218473665099999</v>
      </c>
    </row>
    <row r="16" spans="1:10">
      <c r="A16" t="s">
        <v>6512</v>
      </c>
      <c r="B16">
        <v>1394</v>
      </c>
      <c r="C16">
        <v>8.4175035868000005</v>
      </c>
      <c r="D16">
        <v>7</v>
      </c>
      <c r="E16">
        <v>13.1323691593</v>
      </c>
      <c r="G16">
        <v>15</v>
      </c>
      <c r="H16">
        <v>9.2469443873399992</v>
      </c>
      <c r="I16">
        <v>16.3696720294</v>
      </c>
    </row>
    <row r="17" spans="1:9">
      <c r="A17" t="s">
        <v>6513</v>
      </c>
      <c r="B17">
        <v>1322</v>
      </c>
      <c r="C17">
        <v>8.1686838124100003</v>
      </c>
      <c r="D17">
        <v>8</v>
      </c>
      <c r="E17">
        <v>5.6236535460199999</v>
      </c>
      <c r="G17">
        <v>16</v>
      </c>
      <c r="H17">
        <v>9.2429823961600004</v>
      </c>
      <c r="I17">
        <v>16.2419653416</v>
      </c>
    </row>
    <row r="18" spans="1:9">
      <c r="A18" t="s">
        <v>6514</v>
      </c>
      <c r="B18">
        <v>1182</v>
      </c>
      <c r="C18">
        <v>9.7973773265700004</v>
      </c>
      <c r="D18">
        <v>8</v>
      </c>
      <c r="E18">
        <v>21.357567833899999</v>
      </c>
      <c r="G18">
        <v>17</v>
      </c>
      <c r="H18">
        <v>9.2338770776099999</v>
      </c>
      <c r="I18">
        <v>16.123545201999999</v>
      </c>
    </row>
    <row r="19" spans="1:9">
      <c r="A19" t="s">
        <v>6515</v>
      </c>
      <c r="B19">
        <v>1114</v>
      </c>
      <c r="C19">
        <v>8.5359066427299997</v>
      </c>
      <c r="D19">
        <v>8</v>
      </c>
      <c r="E19">
        <v>6.9725071627700004</v>
      </c>
      <c r="G19">
        <v>18</v>
      </c>
      <c r="H19">
        <v>9.2401160243000007</v>
      </c>
      <c r="I19">
        <v>16.071484310999999</v>
      </c>
    </row>
    <row r="20" spans="1:9">
      <c r="A20" t="s">
        <v>6516</v>
      </c>
      <c r="B20">
        <v>1031</v>
      </c>
      <c r="C20">
        <v>11.1896217265</v>
      </c>
      <c r="D20">
        <v>8</v>
      </c>
      <c r="E20">
        <v>24.001407955600001</v>
      </c>
      <c r="G20">
        <v>19</v>
      </c>
      <c r="H20">
        <v>9.2400422421399995</v>
      </c>
      <c r="I20">
        <v>15.9993038931</v>
      </c>
    </row>
    <row r="21" spans="1:9">
      <c r="A21" t="s">
        <v>6517</v>
      </c>
      <c r="B21">
        <v>974</v>
      </c>
      <c r="C21">
        <v>9.1575975359299999</v>
      </c>
      <c r="D21">
        <v>8</v>
      </c>
      <c r="E21">
        <v>13.161278795199999</v>
      </c>
      <c r="G21">
        <v>20</v>
      </c>
      <c r="H21">
        <v>9.2365861463099996</v>
      </c>
      <c r="I21">
        <v>15.936354847700001</v>
      </c>
    </row>
    <row r="22" spans="1:9">
      <c r="A22" t="s">
        <v>6518</v>
      </c>
      <c r="B22">
        <v>912</v>
      </c>
      <c r="C22">
        <v>12.536732456099999</v>
      </c>
      <c r="D22">
        <v>8</v>
      </c>
      <c r="E22">
        <v>37.698219097100001</v>
      </c>
      <c r="G22">
        <v>21</v>
      </c>
      <c r="H22">
        <v>9.2397146798499996</v>
      </c>
      <c r="I22">
        <v>15.911974774999999</v>
      </c>
    </row>
    <row r="23" spans="1:9">
      <c r="A23" t="s">
        <v>6519</v>
      </c>
      <c r="B23">
        <v>813</v>
      </c>
      <c r="C23">
        <v>10.779212792099999</v>
      </c>
      <c r="D23">
        <v>8</v>
      </c>
      <c r="E23">
        <v>18.9179661933</v>
      </c>
      <c r="G23">
        <v>22</v>
      </c>
      <c r="H23">
        <v>9.2349302585099995</v>
      </c>
      <c r="I23">
        <v>15.7662918953</v>
      </c>
    </row>
    <row r="24" spans="1:9">
      <c r="A24" t="s">
        <v>6520</v>
      </c>
      <c r="B24">
        <v>714</v>
      </c>
      <c r="C24">
        <v>12.3263305322</v>
      </c>
      <c r="D24">
        <v>9</v>
      </c>
      <c r="E24">
        <v>25.063601589400001</v>
      </c>
      <c r="G24">
        <v>23</v>
      </c>
      <c r="H24">
        <v>9.2429376810200008</v>
      </c>
      <c r="I24">
        <v>15.6829007351</v>
      </c>
    </row>
    <row r="25" spans="1:9">
      <c r="A25" t="s">
        <v>6521</v>
      </c>
      <c r="B25">
        <v>659</v>
      </c>
      <c r="C25">
        <v>12.7109256449</v>
      </c>
      <c r="D25">
        <v>9</v>
      </c>
      <c r="E25">
        <v>27.1801912086</v>
      </c>
      <c r="G25">
        <v>24</v>
      </c>
      <c r="H25">
        <v>9.2311431982799999</v>
      </c>
      <c r="I25">
        <v>15.577631200800001</v>
      </c>
    </row>
    <row r="26" spans="1:9">
      <c r="A26" t="s">
        <v>6522</v>
      </c>
      <c r="B26">
        <v>583</v>
      </c>
      <c r="C26">
        <v>14.367066895400001</v>
      </c>
      <c r="D26">
        <v>9</v>
      </c>
      <c r="E26">
        <v>36.111841414799997</v>
      </c>
      <c r="G26">
        <v>25</v>
      </c>
      <c r="H26">
        <v>9.2300700461700007</v>
      </c>
      <c r="I26">
        <v>15.303921606499999</v>
      </c>
    </row>
    <row r="27" spans="1:9">
      <c r="A27" t="s">
        <v>6523</v>
      </c>
      <c r="B27">
        <v>516</v>
      </c>
      <c r="C27">
        <v>14.613372093000001</v>
      </c>
      <c r="D27">
        <v>9</v>
      </c>
      <c r="E27">
        <v>34.938293270999999</v>
      </c>
      <c r="G27">
        <v>26</v>
      </c>
      <c r="H27">
        <v>9.2443506618299995</v>
      </c>
      <c r="I27">
        <v>15.236971326600001</v>
      </c>
    </row>
    <row r="28" spans="1:9">
      <c r="A28" t="s">
        <v>6524</v>
      </c>
      <c r="B28">
        <v>412</v>
      </c>
      <c r="C28">
        <v>14.6905339806</v>
      </c>
      <c r="D28">
        <v>9</v>
      </c>
      <c r="E28">
        <v>22.4829381417</v>
      </c>
      <c r="G28">
        <v>27</v>
      </c>
      <c r="H28">
        <v>9.2317980580600008</v>
      </c>
      <c r="I28">
        <v>14.9836737746</v>
      </c>
    </row>
    <row r="29" spans="1:9">
      <c r="A29" t="s">
        <v>6525</v>
      </c>
      <c r="B29">
        <v>389</v>
      </c>
      <c r="C29">
        <v>19.096401028300001</v>
      </c>
      <c r="D29">
        <v>10</v>
      </c>
      <c r="E29">
        <v>43.880464965100003</v>
      </c>
      <c r="G29">
        <v>28</v>
      </c>
      <c r="H29">
        <v>9.2382733448999996</v>
      </c>
      <c r="I29">
        <v>14.921155651199999</v>
      </c>
    </row>
    <row r="30" spans="1:9">
      <c r="A30" t="s">
        <v>6526</v>
      </c>
      <c r="B30">
        <v>305</v>
      </c>
      <c r="C30">
        <v>21.219672131100001</v>
      </c>
      <c r="D30">
        <v>11</v>
      </c>
      <c r="E30">
        <v>50.058565110000004</v>
      </c>
      <c r="G30">
        <v>29</v>
      </c>
      <c r="H30">
        <v>9.2486221869600005</v>
      </c>
      <c r="I30">
        <v>14.6756606204</v>
      </c>
    </row>
    <row r="31" spans="1:9">
      <c r="A31" t="s">
        <v>6527</v>
      </c>
      <c r="B31">
        <v>320</v>
      </c>
      <c r="C31">
        <v>17.076562500000001</v>
      </c>
      <c r="D31">
        <v>11</v>
      </c>
      <c r="E31">
        <v>13.5265218897</v>
      </c>
      <c r="G31">
        <v>30</v>
      </c>
      <c r="H31">
        <v>9.2525872412800005</v>
      </c>
      <c r="I31">
        <v>14.6163329282</v>
      </c>
    </row>
    <row r="32" spans="1:9">
      <c r="A32" t="s">
        <v>6528</v>
      </c>
      <c r="B32">
        <v>249</v>
      </c>
      <c r="C32">
        <v>19.126506024099999</v>
      </c>
      <c r="D32">
        <v>11</v>
      </c>
      <c r="E32">
        <v>24.603462800300001</v>
      </c>
      <c r="G32">
        <v>31</v>
      </c>
      <c r="H32">
        <v>9.2106405825300008</v>
      </c>
      <c r="I32">
        <v>14.0274168541</v>
      </c>
    </row>
    <row r="33" spans="1:9">
      <c r="A33" t="s">
        <v>6529</v>
      </c>
      <c r="B33">
        <v>246</v>
      </c>
      <c r="C33">
        <v>16.75</v>
      </c>
      <c r="D33">
        <v>11</v>
      </c>
      <c r="E33">
        <v>11.246928216600001</v>
      </c>
      <c r="G33">
        <v>32</v>
      </c>
      <c r="H33">
        <v>9.2473868466799996</v>
      </c>
      <c r="I33">
        <v>14.295312775199999</v>
      </c>
    </row>
    <row r="34" spans="1:9">
      <c r="A34" t="s">
        <v>6530</v>
      </c>
      <c r="B34">
        <v>213</v>
      </c>
      <c r="C34">
        <v>18.558685445999998</v>
      </c>
      <c r="D34">
        <v>12</v>
      </c>
      <c r="E34">
        <v>18.551794825000002</v>
      </c>
      <c r="G34">
        <v>33</v>
      </c>
      <c r="H34">
        <v>9.2265144377600006</v>
      </c>
      <c r="I34">
        <v>13.921947660900001</v>
      </c>
    </row>
    <row r="35" spans="1:9">
      <c r="A35" t="s">
        <v>6531</v>
      </c>
      <c r="B35">
        <v>206</v>
      </c>
      <c r="C35">
        <v>17.987864077699999</v>
      </c>
      <c r="D35">
        <v>11</v>
      </c>
      <c r="E35">
        <v>12.2533371044</v>
      </c>
      <c r="G35">
        <v>34</v>
      </c>
      <c r="H35">
        <v>9.2410552634100007</v>
      </c>
      <c r="I35">
        <v>14.0103745566</v>
      </c>
    </row>
    <row r="36" spans="1:9">
      <c r="A36" t="s">
        <v>6532</v>
      </c>
      <c r="B36">
        <v>187</v>
      </c>
      <c r="C36">
        <v>17.778074866299999</v>
      </c>
      <c r="D36">
        <v>12</v>
      </c>
      <c r="E36">
        <v>11.2247435107</v>
      </c>
      <c r="G36">
        <v>35</v>
      </c>
      <c r="H36">
        <v>9.2244572334200008</v>
      </c>
      <c r="I36">
        <v>13.713558815800001</v>
      </c>
    </row>
    <row r="37" spans="1:9">
      <c r="A37" t="s">
        <v>6533</v>
      </c>
      <c r="B37">
        <v>166</v>
      </c>
      <c r="C37">
        <v>22.289156626499999</v>
      </c>
      <c r="D37">
        <v>17.5</v>
      </c>
      <c r="E37">
        <v>26.458722168800001</v>
      </c>
      <c r="G37">
        <v>36</v>
      </c>
      <c r="H37">
        <v>9.2168716863300002</v>
      </c>
      <c r="I37">
        <v>13.495762990699999</v>
      </c>
    </row>
    <row r="38" spans="1:9">
      <c r="A38" t="s">
        <v>6534</v>
      </c>
      <c r="B38">
        <v>180</v>
      </c>
      <c r="C38">
        <v>21.8305555556</v>
      </c>
      <c r="D38">
        <v>12</v>
      </c>
      <c r="E38">
        <v>45.855514750399998</v>
      </c>
      <c r="G38">
        <v>37</v>
      </c>
      <c r="H38">
        <v>9.2365355131199998</v>
      </c>
      <c r="I38">
        <v>13.733649133</v>
      </c>
    </row>
    <row r="39" spans="1:9">
      <c r="A39" t="s">
        <v>6535</v>
      </c>
      <c r="B39">
        <v>133</v>
      </c>
      <c r="C39">
        <v>21.458646616500001</v>
      </c>
      <c r="D39">
        <v>19</v>
      </c>
      <c r="E39">
        <v>13.0588668798</v>
      </c>
      <c r="G39">
        <v>38</v>
      </c>
      <c r="H39">
        <v>9.2242704301000007</v>
      </c>
      <c r="I39">
        <v>13.1532157118</v>
      </c>
    </row>
    <row r="40" spans="1:9">
      <c r="A40" t="s">
        <v>6536</v>
      </c>
      <c r="B40">
        <v>136</v>
      </c>
      <c r="C40">
        <v>22.5625</v>
      </c>
      <c r="D40">
        <v>21</v>
      </c>
      <c r="E40">
        <v>14.316593301099999</v>
      </c>
      <c r="G40">
        <v>39</v>
      </c>
      <c r="H40">
        <v>9.2691153678799996</v>
      </c>
      <c r="I40">
        <v>13.567137707200001</v>
      </c>
    </row>
    <row r="41" spans="1:9">
      <c r="A41" t="s">
        <v>6537</v>
      </c>
      <c r="B41">
        <v>118</v>
      </c>
      <c r="C41">
        <v>25.309322033899999</v>
      </c>
      <c r="D41">
        <v>29</v>
      </c>
      <c r="E41">
        <v>13.2553026632</v>
      </c>
      <c r="G41">
        <v>40</v>
      </c>
      <c r="H41">
        <v>9.2325818265600006</v>
      </c>
      <c r="I41">
        <v>12.9526400791</v>
      </c>
    </row>
    <row r="42" spans="1:9">
      <c r="A42" t="s">
        <v>6538</v>
      </c>
      <c r="B42">
        <v>159</v>
      </c>
      <c r="C42">
        <v>21.5849056604</v>
      </c>
      <c r="D42">
        <v>16</v>
      </c>
      <c r="E42">
        <v>12.623504027099999</v>
      </c>
      <c r="G42">
        <v>41</v>
      </c>
      <c r="H42">
        <v>9.2293440467300005</v>
      </c>
      <c r="I42">
        <v>13.4904983986</v>
      </c>
    </row>
    <row r="43" spans="1:9">
      <c r="A43" t="s">
        <v>6539</v>
      </c>
      <c r="B43">
        <v>108</v>
      </c>
      <c r="C43">
        <v>26.462962962999999</v>
      </c>
      <c r="D43">
        <v>27.5</v>
      </c>
      <c r="E43">
        <v>37.727746918100003</v>
      </c>
      <c r="G43">
        <v>42</v>
      </c>
      <c r="H43">
        <v>9.2522229258599999</v>
      </c>
      <c r="I43">
        <v>13.047261558900001</v>
      </c>
    </row>
    <row r="44" spans="1:9">
      <c r="A44" t="s">
        <v>6540</v>
      </c>
      <c r="B44">
        <v>87</v>
      </c>
      <c r="C44">
        <v>25.862068965500001</v>
      </c>
      <c r="D44">
        <v>28</v>
      </c>
      <c r="E44">
        <v>24.050795104199999</v>
      </c>
      <c r="G44">
        <v>43</v>
      </c>
      <c r="H44">
        <v>9.2571053239500003</v>
      </c>
      <c r="I44">
        <v>12.686593926900001</v>
      </c>
    </row>
    <row r="45" spans="1:9">
      <c r="A45" t="s">
        <v>6541</v>
      </c>
      <c r="B45">
        <v>78</v>
      </c>
      <c r="C45">
        <v>23.3461538462</v>
      </c>
      <c r="D45">
        <v>21</v>
      </c>
      <c r="E45">
        <v>15.1934760992</v>
      </c>
      <c r="G45">
        <v>44</v>
      </c>
      <c r="H45">
        <v>9.2377057166099998</v>
      </c>
      <c r="I45">
        <v>12.2762749584</v>
      </c>
    </row>
    <row r="46" spans="1:9">
      <c r="A46" t="s">
        <v>6542</v>
      </c>
      <c r="B46">
        <v>4191</v>
      </c>
      <c r="C46">
        <v>22.700906704800001</v>
      </c>
      <c r="D46">
        <v>12</v>
      </c>
      <c r="E46">
        <v>29.255491102000001</v>
      </c>
      <c r="G46">
        <v>45</v>
      </c>
      <c r="H46">
        <v>9.2345361622300004</v>
      </c>
      <c r="I46">
        <v>16.731636871900001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F1" workbookViewId="0">
      <selection activeCell="K1" sqref="K1"/>
    </sheetView>
  </sheetViews>
  <sheetFormatPr baseColWidth="10" defaultRowHeight="15" x14ac:dyDescent="0"/>
  <cols>
    <col min="11" max="11" width="12.1640625" bestFit="1" customWidth="1"/>
    <col min="12" max="12" width="5.1640625" customWidth="1"/>
    <col min="13" max="13" width="12.1640625" bestFit="1" customWidth="1"/>
  </cols>
  <sheetData>
    <row r="1" spans="1:9">
      <c r="A1" t="s">
        <v>11</v>
      </c>
      <c r="B1" t="s">
        <v>6441</v>
      </c>
      <c r="C1" t="s">
        <v>12</v>
      </c>
      <c r="F1" t="s">
        <v>6465</v>
      </c>
      <c r="G1" t="s">
        <v>6466</v>
      </c>
      <c r="H1" t="s">
        <v>6467</v>
      </c>
      <c r="I1" t="s">
        <v>6468</v>
      </c>
    </row>
    <row r="2" spans="1:9">
      <c r="A2" t="s">
        <v>26</v>
      </c>
      <c r="B2">
        <v>10730</v>
      </c>
      <c r="C2">
        <v>11302</v>
      </c>
      <c r="D2">
        <v>0.94938948858600003</v>
      </c>
      <c r="F2" t="s">
        <v>11</v>
      </c>
      <c r="G2" t="s">
        <v>6441</v>
      </c>
      <c r="H2" t="s">
        <v>12</v>
      </c>
    </row>
    <row r="3" spans="1:9">
      <c r="A3" t="s">
        <v>27</v>
      </c>
      <c r="B3">
        <v>4485386</v>
      </c>
      <c r="C3">
        <v>5163189</v>
      </c>
      <c r="D3">
        <v>0.86872396110200001</v>
      </c>
      <c r="F3" t="s">
        <v>26</v>
      </c>
      <c r="G3">
        <v>10730</v>
      </c>
      <c r="H3">
        <v>11302</v>
      </c>
      <c r="I3">
        <v>0.94938948858600003</v>
      </c>
    </row>
    <row r="4" spans="1:9">
      <c r="A4" t="s">
        <v>28</v>
      </c>
      <c r="B4">
        <v>1758964</v>
      </c>
      <c r="C4">
        <v>2160842</v>
      </c>
      <c r="D4">
        <v>0.81401786895999995</v>
      </c>
      <c r="F4" t="s">
        <v>27</v>
      </c>
      <c r="G4">
        <v>4485386</v>
      </c>
      <c r="H4">
        <v>5163189</v>
      </c>
      <c r="I4">
        <v>0.86872396110200001</v>
      </c>
    </row>
    <row r="5" spans="1:9">
      <c r="A5" t="s">
        <v>29</v>
      </c>
      <c r="B5">
        <v>701</v>
      </c>
      <c r="C5">
        <v>2728</v>
      </c>
      <c r="D5">
        <v>0.25696480938400001</v>
      </c>
      <c r="F5" t="s">
        <v>28</v>
      </c>
      <c r="G5">
        <v>1758964</v>
      </c>
      <c r="H5">
        <v>2160842</v>
      </c>
      <c r="I5">
        <v>0.81401786895999995</v>
      </c>
    </row>
    <row r="6" spans="1:9">
      <c r="A6" t="s">
        <v>30</v>
      </c>
      <c r="B6">
        <v>1461910</v>
      </c>
      <c r="C6">
        <v>6000632</v>
      </c>
      <c r="D6">
        <v>0.243626004728</v>
      </c>
      <c r="F6" t="s">
        <v>29</v>
      </c>
      <c r="G6">
        <v>701</v>
      </c>
      <c r="H6">
        <v>2728</v>
      </c>
      <c r="I6">
        <v>0.25696480938400001</v>
      </c>
    </row>
    <row r="7" spans="1:9">
      <c r="A7" t="s">
        <v>31</v>
      </c>
      <c r="B7">
        <v>96884</v>
      </c>
      <c r="C7">
        <v>114045</v>
      </c>
      <c r="D7">
        <v>0.84952431057900002</v>
      </c>
      <c r="F7" t="s">
        <v>30</v>
      </c>
      <c r="G7">
        <v>1461910</v>
      </c>
      <c r="H7">
        <v>6000632</v>
      </c>
      <c r="I7">
        <v>0.243626004728</v>
      </c>
    </row>
    <row r="8" spans="1:9">
      <c r="A8" t="s">
        <v>32</v>
      </c>
      <c r="B8">
        <v>1070</v>
      </c>
      <c r="C8">
        <v>4439</v>
      </c>
      <c r="D8">
        <v>0.24104528046900001</v>
      </c>
      <c r="F8" t="s">
        <v>31</v>
      </c>
      <c r="G8">
        <v>96884</v>
      </c>
      <c r="H8">
        <v>114045</v>
      </c>
      <c r="I8">
        <v>0.84952431057900002</v>
      </c>
    </row>
    <row r="9" spans="1:9">
      <c r="A9" t="s">
        <v>33</v>
      </c>
      <c r="B9">
        <v>588</v>
      </c>
      <c r="C9">
        <v>3125</v>
      </c>
      <c r="D9">
        <v>0.18815999999999999</v>
      </c>
      <c r="F9" t="s">
        <v>32</v>
      </c>
      <c r="G9">
        <v>1070</v>
      </c>
      <c r="H9">
        <v>4439</v>
      </c>
      <c r="I9">
        <v>0.24104528046900001</v>
      </c>
    </row>
    <row r="10" spans="1:9">
      <c r="A10" t="s">
        <v>34</v>
      </c>
      <c r="B10">
        <v>891063</v>
      </c>
      <c r="C10">
        <v>943016</v>
      </c>
      <c r="D10">
        <v>0.94490761556500003</v>
      </c>
      <c r="F10" t="s">
        <v>33</v>
      </c>
      <c r="G10">
        <v>588</v>
      </c>
      <c r="H10">
        <v>3125</v>
      </c>
      <c r="I10">
        <v>0.18815999999999999</v>
      </c>
    </row>
    <row r="11" spans="1:9">
      <c r="A11">
        <v>38229678</v>
      </c>
      <c r="B11">
        <v>83859390</v>
      </c>
      <c r="C11">
        <v>0.45587832203400003</v>
      </c>
      <c r="F11" t="s">
        <v>34</v>
      </c>
      <c r="G11">
        <v>891063</v>
      </c>
      <c r="H11">
        <v>943016</v>
      </c>
      <c r="I11">
        <v>0.94490761556500003</v>
      </c>
    </row>
    <row r="12" spans="1:9">
      <c r="F12">
        <v>38229678</v>
      </c>
      <c r="G12">
        <v>83859390</v>
      </c>
      <c r="H12">
        <v>0.45587832203400003</v>
      </c>
    </row>
    <row r="13" spans="1:9">
      <c r="A13" t="s">
        <v>11</v>
      </c>
      <c r="B13" t="s">
        <v>6442</v>
      </c>
      <c r="C13" t="s">
        <v>12</v>
      </c>
    </row>
    <row r="14" spans="1:9">
      <c r="A14" t="s">
        <v>26</v>
      </c>
      <c r="B14">
        <v>10151</v>
      </c>
      <c r="C14">
        <v>11302</v>
      </c>
      <c r="D14">
        <v>0.89815961776700004</v>
      </c>
      <c r="F14" t="s">
        <v>11</v>
      </c>
      <c r="G14" t="s">
        <v>6442</v>
      </c>
      <c r="H14" t="s">
        <v>12</v>
      </c>
    </row>
    <row r="15" spans="1:9">
      <c r="A15" t="s">
        <v>27</v>
      </c>
      <c r="B15">
        <v>4486746</v>
      </c>
      <c r="C15">
        <v>5163189</v>
      </c>
      <c r="D15">
        <v>0.868987364205</v>
      </c>
      <c r="F15" t="s">
        <v>26</v>
      </c>
      <c r="G15">
        <v>10151</v>
      </c>
      <c r="H15">
        <v>11302</v>
      </c>
      <c r="I15">
        <v>0.89815961776700004</v>
      </c>
    </row>
    <row r="16" spans="1:9">
      <c r="A16" t="s">
        <v>28</v>
      </c>
      <c r="B16">
        <v>1780927</v>
      </c>
      <c r="C16">
        <v>2160842</v>
      </c>
      <c r="D16">
        <v>0.82418196240200003</v>
      </c>
      <c r="F16" t="s">
        <v>27</v>
      </c>
      <c r="G16">
        <v>4486746</v>
      </c>
      <c r="H16">
        <v>5163189</v>
      </c>
      <c r="I16">
        <v>0.868987364205</v>
      </c>
    </row>
    <row r="17" spans="1:9">
      <c r="A17" t="s">
        <v>29</v>
      </c>
      <c r="B17">
        <v>719</v>
      </c>
      <c r="C17">
        <v>2728</v>
      </c>
      <c r="D17">
        <v>0.263563049853</v>
      </c>
      <c r="F17" t="s">
        <v>28</v>
      </c>
      <c r="G17">
        <v>1780927</v>
      </c>
      <c r="H17">
        <v>2160842</v>
      </c>
      <c r="I17">
        <v>0.82418196240200003</v>
      </c>
    </row>
    <row r="18" spans="1:9">
      <c r="A18" t="s">
        <v>30</v>
      </c>
      <c r="B18">
        <v>1523710</v>
      </c>
      <c r="C18">
        <v>6000632</v>
      </c>
      <c r="D18">
        <v>0.25392491990799998</v>
      </c>
      <c r="F18" t="s">
        <v>29</v>
      </c>
      <c r="G18">
        <v>719</v>
      </c>
      <c r="H18">
        <v>2728</v>
      </c>
      <c r="I18">
        <v>0.263563049853</v>
      </c>
    </row>
    <row r="19" spans="1:9">
      <c r="A19" t="s">
        <v>31</v>
      </c>
      <c r="B19">
        <v>82048</v>
      </c>
      <c r="C19">
        <v>114045</v>
      </c>
      <c r="D19">
        <v>0.71943531062300003</v>
      </c>
      <c r="F19" t="s">
        <v>30</v>
      </c>
      <c r="G19">
        <v>1523710</v>
      </c>
      <c r="H19">
        <v>6000632</v>
      </c>
      <c r="I19">
        <v>0.25392491990799998</v>
      </c>
    </row>
    <row r="20" spans="1:9">
      <c r="A20" t="s">
        <v>32</v>
      </c>
      <c r="B20">
        <v>798</v>
      </c>
      <c r="C20">
        <v>4439</v>
      </c>
      <c r="D20">
        <v>0.17977021851800001</v>
      </c>
      <c r="F20" t="s">
        <v>31</v>
      </c>
      <c r="G20">
        <v>82048</v>
      </c>
      <c r="H20">
        <v>114045</v>
      </c>
      <c r="I20">
        <v>0.71943531062300003</v>
      </c>
    </row>
    <row r="21" spans="1:9">
      <c r="A21" t="s">
        <v>33</v>
      </c>
      <c r="B21">
        <v>140</v>
      </c>
      <c r="C21">
        <v>3125</v>
      </c>
      <c r="D21">
        <v>4.48E-2</v>
      </c>
      <c r="F21" t="s">
        <v>32</v>
      </c>
      <c r="G21">
        <v>798</v>
      </c>
      <c r="H21">
        <v>4439</v>
      </c>
      <c r="I21">
        <v>0.17977021851800001</v>
      </c>
    </row>
    <row r="22" spans="1:9">
      <c r="A22" t="s">
        <v>34</v>
      </c>
      <c r="B22">
        <v>876928</v>
      </c>
      <c r="C22">
        <v>943016</v>
      </c>
      <c r="D22">
        <v>0.92991847434200003</v>
      </c>
      <c r="F22" t="s">
        <v>33</v>
      </c>
      <c r="G22">
        <v>140</v>
      </c>
      <c r="H22">
        <v>3125</v>
      </c>
      <c r="I22">
        <v>4.48E-2</v>
      </c>
    </row>
    <row r="23" spans="1:9">
      <c r="A23">
        <v>38065309</v>
      </c>
      <c r="B23">
        <v>83859390</v>
      </c>
      <c r="C23">
        <v>0.45391826723299999</v>
      </c>
      <c r="F23" t="s">
        <v>34</v>
      </c>
      <c r="G23">
        <v>876928</v>
      </c>
      <c r="H23">
        <v>943016</v>
      </c>
      <c r="I23">
        <v>0.92991847434200003</v>
      </c>
    </row>
    <row r="24" spans="1:9">
      <c r="F24">
        <v>38065309</v>
      </c>
      <c r="G24">
        <v>83859390</v>
      </c>
      <c r="H24">
        <v>0.45391826723299999</v>
      </c>
    </row>
    <row r="25" spans="1:9">
      <c r="A25" t="s">
        <v>11</v>
      </c>
      <c r="B25" t="s">
        <v>6443</v>
      </c>
      <c r="C25" t="s">
        <v>12</v>
      </c>
    </row>
    <row r="26" spans="1:9">
      <c r="F26" t="s">
        <v>11</v>
      </c>
      <c r="G26" t="s">
        <v>6443</v>
      </c>
      <c r="H26" t="s">
        <v>12</v>
      </c>
    </row>
    <row r="27" spans="1:9">
      <c r="A27" t="s">
        <v>11</v>
      </c>
      <c r="B27" t="s">
        <v>6444</v>
      </c>
      <c r="C27" t="s">
        <v>12</v>
      </c>
    </row>
    <row r="28" spans="1:9">
      <c r="A28" t="s">
        <v>6445</v>
      </c>
      <c r="B28">
        <v>314</v>
      </c>
      <c r="C28">
        <v>314</v>
      </c>
      <c r="D28">
        <v>1</v>
      </c>
      <c r="F28" t="s">
        <v>11</v>
      </c>
      <c r="G28" t="s">
        <v>6444</v>
      </c>
      <c r="H28" t="s">
        <v>12</v>
      </c>
    </row>
    <row r="29" spans="1:9">
      <c r="A29" t="s">
        <v>6446</v>
      </c>
      <c r="B29">
        <v>412</v>
      </c>
      <c r="C29">
        <v>412</v>
      </c>
      <c r="D29">
        <v>1</v>
      </c>
      <c r="F29" t="s">
        <v>6445</v>
      </c>
      <c r="G29">
        <v>314</v>
      </c>
      <c r="H29">
        <v>314</v>
      </c>
      <c r="I29">
        <v>1</v>
      </c>
    </row>
    <row r="30" spans="1:9">
      <c r="A30" t="s">
        <v>6447</v>
      </c>
      <c r="B30">
        <v>718</v>
      </c>
      <c r="C30">
        <v>781</v>
      </c>
      <c r="D30">
        <v>0.91933418694000002</v>
      </c>
      <c r="F30" t="s">
        <v>6446</v>
      </c>
      <c r="G30">
        <v>412</v>
      </c>
      <c r="H30">
        <v>412</v>
      </c>
      <c r="I30">
        <v>1</v>
      </c>
    </row>
    <row r="31" spans="1:9">
      <c r="A31" t="s">
        <v>6448</v>
      </c>
      <c r="B31">
        <v>911</v>
      </c>
      <c r="C31">
        <v>919</v>
      </c>
      <c r="D31">
        <v>0.99129488574500002</v>
      </c>
      <c r="F31" t="s">
        <v>6447</v>
      </c>
      <c r="G31">
        <v>718</v>
      </c>
      <c r="H31">
        <v>781</v>
      </c>
      <c r="I31">
        <v>0.91933418694000002</v>
      </c>
    </row>
    <row r="32" spans="1:9">
      <c r="A32" t="s">
        <v>6449</v>
      </c>
      <c r="B32">
        <v>323</v>
      </c>
      <c r="C32">
        <v>323</v>
      </c>
      <c r="D32">
        <v>1</v>
      </c>
      <c r="F32" t="s">
        <v>6448</v>
      </c>
      <c r="G32">
        <v>911</v>
      </c>
      <c r="H32">
        <v>919</v>
      </c>
      <c r="I32">
        <v>0.99129488574500002</v>
      </c>
    </row>
    <row r="33" spans="1:9">
      <c r="A33" t="s">
        <v>6450</v>
      </c>
      <c r="B33">
        <v>115</v>
      </c>
      <c r="C33">
        <v>353</v>
      </c>
      <c r="D33">
        <v>0.32577903682699999</v>
      </c>
      <c r="F33" t="s">
        <v>6449</v>
      </c>
      <c r="G33">
        <v>323</v>
      </c>
      <c r="H33">
        <v>323</v>
      </c>
      <c r="I33">
        <v>1</v>
      </c>
    </row>
    <row r="34" spans="1:9">
      <c r="A34" t="s">
        <v>6451</v>
      </c>
      <c r="B34">
        <v>1047</v>
      </c>
      <c r="C34">
        <v>1087</v>
      </c>
      <c r="D34">
        <v>0.96320147194100003</v>
      </c>
      <c r="F34" t="s">
        <v>6450</v>
      </c>
      <c r="G34">
        <v>115</v>
      </c>
      <c r="H34">
        <v>353</v>
      </c>
      <c r="I34">
        <v>0.32577903682699999</v>
      </c>
    </row>
    <row r="35" spans="1:9">
      <c r="A35" t="s">
        <v>6452</v>
      </c>
      <c r="B35">
        <v>1205</v>
      </c>
      <c r="C35">
        <v>1205</v>
      </c>
      <c r="D35">
        <v>1</v>
      </c>
      <c r="F35" t="s">
        <v>6451</v>
      </c>
      <c r="G35">
        <v>1047</v>
      </c>
      <c r="H35">
        <v>1087</v>
      </c>
      <c r="I35">
        <v>0.96320147194100003</v>
      </c>
    </row>
    <row r="36" spans="1:9">
      <c r="A36" t="s">
        <v>6453</v>
      </c>
      <c r="B36">
        <v>440</v>
      </c>
      <c r="C36">
        <v>440</v>
      </c>
      <c r="D36">
        <v>1</v>
      </c>
      <c r="F36" t="s">
        <v>6452</v>
      </c>
      <c r="G36">
        <v>1205</v>
      </c>
      <c r="H36">
        <v>1205</v>
      </c>
      <c r="I36">
        <v>1</v>
      </c>
    </row>
    <row r="37" spans="1:9">
      <c r="A37">
        <v>35637633</v>
      </c>
      <c r="B37">
        <v>36820492</v>
      </c>
      <c r="C37">
        <v>0.96787498113799997</v>
      </c>
      <c r="F37" t="s">
        <v>6453</v>
      </c>
      <c r="G37">
        <v>440</v>
      </c>
      <c r="H37">
        <v>440</v>
      </c>
      <c r="I37">
        <v>1</v>
      </c>
    </row>
    <row r="38" spans="1:9">
      <c r="F38">
        <v>35637633</v>
      </c>
      <c r="G38">
        <v>36820492</v>
      </c>
      <c r="H38">
        <v>0.96787498113799997</v>
      </c>
    </row>
    <row r="39" spans="1:9">
      <c r="A39" t="s">
        <v>11</v>
      </c>
      <c r="B39" t="s">
        <v>6454</v>
      </c>
      <c r="C39" t="s">
        <v>12</v>
      </c>
    </row>
    <row r="40" spans="1:9">
      <c r="F40" t="s">
        <v>11</v>
      </c>
      <c r="G40" t="s">
        <v>6454</v>
      </c>
      <c r="H40" t="s">
        <v>12</v>
      </c>
    </row>
    <row r="41" spans="1:9">
      <c r="A41" t="s">
        <v>11</v>
      </c>
      <c r="B41" t="s">
        <v>6455</v>
      </c>
      <c r="C41" t="s">
        <v>12</v>
      </c>
    </row>
    <row r="42" spans="1:9">
      <c r="A42" t="s">
        <v>6456</v>
      </c>
      <c r="B42">
        <v>651</v>
      </c>
      <c r="C42">
        <v>699</v>
      </c>
      <c r="D42">
        <v>0.93133047210300002</v>
      </c>
      <c r="F42" t="s">
        <v>11</v>
      </c>
      <c r="G42" t="s">
        <v>6455</v>
      </c>
      <c r="H42" t="s">
        <v>12</v>
      </c>
    </row>
    <row r="43" spans="1:9">
      <c r="A43" t="s">
        <v>6457</v>
      </c>
      <c r="B43">
        <v>304</v>
      </c>
      <c r="C43">
        <v>536</v>
      </c>
      <c r="D43">
        <v>0.56716417910399997</v>
      </c>
      <c r="F43" t="s">
        <v>6456</v>
      </c>
      <c r="G43">
        <v>651</v>
      </c>
      <c r="H43">
        <v>699</v>
      </c>
      <c r="I43">
        <v>0.93133047210300002</v>
      </c>
    </row>
    <row r="44" spans="1:9">
      <c r="A44" t="s">
        <v>6458</v>
      </c>
      <c r="B44">
        <v>412</v>
      </c>
      <c r="C44">
        <v>412</v>
      </c>
      <c r="D44">
        <v>1</v>
      </c>
      <c r="F44" t="s">
        <v>6457</v>
      </c>
      <c r="G44">
        <v>304</v>
      </c>
      <c r="H44">
        <v>536</v>
      </c>
      <c r="I44">
        <v>0.56716417910399997</v>
      </c>
    </row>
    <row r="45" spans="1:9">
      <c r="A45" t="s">
        <v>6459</v>
      </c>
      <c r="B45">
        <v>1086</v>
      </c>
      <c r="C45">
        <v>1117</v>
      </c>
      <c r="D45">
        <v>0.97224709042099999</v>
      </c>
      <c r="F45" t="s">
        <v>6458</v>
      </c>
      <c r="G45">
        <v>412</v>
      </c>
      <c r="H45">
        <v>412</v>
      </c>
      <c r="I45">
        <v>1</v>
      </c>
    </row>
    <row r="46" spans="1:9">
      <c r="A46" t="s">
        <v>6460</v>
      </c>
      <c r="B46">
        <v>3356</v>
      </c>
      <c r="C46">
        <v>3425</v>
      </c>
      <c r="D46">
        <v>0.97985401459900001</v>
      </c>
      <c r="F46" t="s">
        <v>6459</v>
      </c>
      <c r="G46">
        <v>1086</v>
      </c>
      <c r="H46">
        <v>1117</v>
      </c>
      <c r="I46">
        <v>0.97224709042099999</v>
      </c>
    </row>
    <row r="47" spans="1:9">
      <c r="A47" t="s">
        <v>6461</v>
      </c>
      <c r="B47">
        <v>179</v>
      </c>
      <c r="C47">
        <v>330</v>
      </c>
      <c r="D47">
        <v>0.542424242424</v>
      </c>
      <c r="F47" t="s">
        <v>6460</v>
      </c>
      <c r="G47">
        <v>3356</v>
      </c>
      <c r="H47">
        <v>3425</v>
      </c>
      <c r="I47">
        <v>0.97985401459900001</v>
      </c>
    </row>
    <row r="48" spans="1:9">
      <c r="A48" t="s">
        <v>6462</v>
      </c>
      <c r="B48">
        <v>976</v>
      </c>
      <c r="C48">
        <v>1042</v>
      </c>
      <c r="D48">
        <v>0.93666026871399999</v>
      </c>
      <c r="F48" t="s">
        <v>6461</v>
      </c>
      <c r="G48">
        <v>179</v>
      </c>
      <c r="H48">
        <v>330</v>
      </c>
      <c r="I48">
        <v>0.542424242424</v>
      </c>
    </row>
    <row r="49" spans="1:9">
      <c r="A49" t="s">
        <v>6463</v>
      </c>
      <c r="B49">
        <v>423</v>
      </c>
      <c r="C49">
        <v>423</v>
      </c>
      <c r="D49">
        <v>1</v>
      </c>
      <c r="F49" t="s">
        <v>6462</v>
      </c>
      <c r="G49">
        <v>976</v>
      </c>
      <c r="H49">
        <v>1042</v>
      </c>
      <c r="I49">
        <v>0.93666026871399999</v>
      </c>
    </row>
    <row r="50" spans="1:9">
      <c r="A50" t="s">
        <v>6464</v>
      </c>
      <c r="B50">
        <v>1089</v>
      </c>
      <c r="C50">
        <v>1089</v>
      </c>
      <c r="D50">
        <v>1</v>
      </c>
      <c r="F50" t="s">
        <v>6463</v>
      </c>
      <c r="G50">
        <v>423</v>
      </c>
      <c r="H50">
        <v>423</v>
      </c>
      <c r="I50">
        <v>1</v>
      </c>
    </row>
    <row r="51" spans="1:9">
      <c r="A51">
        <v>35672941</v>
      </c>
      <c r="B51">
        <v>36568753</v>
      </c>
      <c r="C51">
        <v>0.97550334844599995</v>
      </c>
      <c r="F51" t="s">
        <v>6464</v>
      </c>
      <c r="G51">
        <v>1089</v>
      </c>
      <c r="H51">
        <v>1089</v>
      </c>
      <c r="I51">
        <v>1</v>
      </c>
    </row>
    <row r="52" spans="1:9">
      <c r="F52">
        <v>35672941</v>
      </c>
      <c r="G52">
        <v>36568753</v>
      </c>
      <c r="H52">
        <v>0.97550334844599995</v>
      </c>
    </row>
    <row r="53" spans="1:9">
      <c r="F53" t="s">
        <v>6465</v>
      </c>
      <c r="G53" t="s">
        <v>6466</v>
      </c>
      <c r="H53" t="s">
        <v>6469</v>
      </c>
      <c r="I53" t="s">
        <v>6470</v>
      </c>
    </row>
    <row r="54" spans="1:9">
      <c r="F54" t="s">
        <v>6465</v>
      </c>
      <c r="G54" t="s">
        <v>6471</v>
      </c>
      <c r="H54" t="s">
        <v>6469</v>
      </c>
      <c r="I54" t="s">
        <v>6472</v>
      </c>
    </row>
    <row r="55" spans="1:9">
      <c r="F55" t="s">
        <v>6465</v>
      </c>
      <c r="G55" t="s">
        <v>6473</v>
      </c>
      <c r="H55" t="s">
        <v>6467</v>
      </c>
      <c r="I55" t="s">
        <v>6468</v>
      </c>
    </row>
    <row r="56" spans="1:9">
      <c r="F56" t="s">
        <v>11</v>
      </c>
      <c r="G56" t="s">
        <v>6474</v>
      </c>
      <c r="H56" t="s">
        <v>12</v>
      </c>
    </row>
    <row r="57" spans="1:9">
      <c r="F57" t="s">
        <v>26</v>
      </c>
      <c r="G57">
        <v>10593</v>
      </c>
      <c r="H57">
        <v>11302</v>
      </c>
      <c r="I57">
        <v>0.93726774022299997</v>
      </c>
    </row>
    <row r="58" spans="1:9">
      <c r="F58" t="s">
        <v>27</v>
      </c>
      <c r="G58">
        <v>4251091</v>
      </c>
      <c r="H58">
        <v>5163189</v>
      </c>
      <c r="I58">
        <v>0.82334599798700003</v>
      </c>
    </row>
    <row r="59" spans="1:9">
      <c r="F59" t="s">
        <v>28</v>
      </c>
      <c r="G59">
        <v>1689772</v>
      </c>
      <c r="H59">
        <v>2160842</v>
      </c>
      <c r="I59">
        <v>0.781997017829</v>
      </c>
    </row>
    <row r="60" spans="1:9">
      <c r="F60" t="s">
        <v>29</v>
      </c>
      <c r="G60">
        <v>1073</v>
      </c>
      <c r="H60">
        <v>2728</v>
      </c>
      <c r="I60">
        <v>0.39332844574800002</v>
      </c>
    </row>
    <row r="61" spans="1:9">
      <c r="F61" t="s">
        <v>30</v>
      </c>
      <c r="G61">
        <v>1508570</v>
      </c>
      <c r="H61">
        <v>6000632</v>
      </c>
      <c r="I61">
        <v>0.251401852338</v>
      </c>
    </row>
    <row r="62" spans="1:9">
      <c r="F62" t="s">
        <v>31</v>
      </c>
      <c r="G62">
        <v>101234</v>
      </c>
      <c r="H62">
        <v>114045</v>
      </c>
      <c r="I62">
        <v>0.88766714893200005</v>
      </c>
    </row>
    <row r="63" spans="1:9">
      <c r="F63" t="s">
        <v>32</v>
      </c>
      <c r="G63">
        <v>766</v>
      </c>
      <c r="H63">
        <v>4439</v>
      </c>
      <c r="I63">
        <v>0.17256138770000001</v>
      </c>
    </row>
    <row r="64" spans="1:9">
      <c r="F64" t="s">
        <v>33</v>
      </c>
      <c r="G64">
        <v>539</v>
      </c>
      <c r="H64">
        <v>3125</v>
      </c>
      <c r="I64">
        <v>0.17247999999999999</v>
      </c>
    </row>
    <row r="65" spans="6:9">
      <c r="F65" t="s">
        <v>34</v>
      </c>
      <c r="G65">
        <v>892417</v>
      </c>
      <c r="H65">
        <v>943016</v>
      </c>
      <c r="I65">
        <v>0.94634343425800005</v>
      </c>
    </row>
    <row r="66" spans="6:9">
      <c r="F66">
        <v>37379737</v>
      </c>
      <c r="G66">
        <v>83859390</v>
      </c>
      <c r="H66">
        <v>0.44574301100899999</v>
      </c>
    </row>
    <row r="68" spans="6:9">
      <c r="F68" t="s">
        <v>11</v>
      </c>
      <c r="G68" t="s">
        <v>6360</v>
      </c>
      <c r="H68" t="s">
        <v>12</v>
      </c>
    </row>
    <row r="69" spans="6:9">
      <c r="F69" t="s">
        <v>26</v>
      </c>
      <c r="G69">
        <v>10894</v>
      </c>
      <c r="H69">
        <v>11302</v>
      </c>
      <c r="I69">
        <v>0.96390019465599996</v>
      </c>
    </row>
    <row r="70" spans="6:9">
      <c r="F70" t="s">
        <v>27</v>
      </c>
      <c r="G70">
        <v>4438873</v>
      </c>
      <c r="H70">
        <v>5163189</v>
      </c>
      <c r="I70">
        <v>0.85971538132699998</v>
      </c>
    </row>
    <row r="71" spans="6:9">
      <c r="F71" t="s">
        <v>28</v>
      </c>
      <c r="G71">
        <v>1811571</v>
      </c>
      <c r="H71">
        <v>2160842</v>
      </c>
      <c r="I71">
        <v>0.83836347127599997</v>
      </c>
    </row>
    <row r="72" spans="6:9">
      <c r="F72" t="s">
        <v>29</v>
      </c>
      <c r="G72">
        <v>1416</v>
      </c>
      <c r="H72">
        <v>2728</v>
      </c>
      <c r="I72">
        <v>0.51906158357800003</v>
      </c>
    </row>
    <row r="73" spans="6:9">
      <c r="F73" t="s">
        <v>30</v>
      </c>
      <c r="G73">
        <v>1292780</v>
      </c>
      <c r="H73">
        <v>6000632</v>
      </c>
      <c r="I73">
        <v>0.215440640253</v>
      </c>
    </row>
    <row r="74" spans="6:9">
      <c r="F74" t="s">
        <v>31</v>
      </c>
      <c r="G74">
        <v>104951</v>
      </c>
      <c r="H74">
        <v>114045</v>
      </c>
      <c r="I74">
        <v>0.92025954666999998</v>
      </c>
    </row>
    <row r="75" spans="6:9">
      <c r="F75" t="s">
        <v>32</v>
      </c>
      <c r="G75">
        <v>1258</v>
      </c>
      <c r="H75">
        <v>4439</v>
      </c>
      <c r="I75">
        <v>0.28339716152299999</v>
      </c>
    </row>
    <row r="76" spans="6:9">
      <c r="F76" t="s">
        <v>33</v>
      </c>
      <c r="G76">
        <v>654</v>
      </c>
      <c r="H76">
        <v>3125</v>
      </c>
      <c r="I76">
        <v>0.20927999999999999</v>
      </c>
    </row>
    <row r="77" spans="6:9">
      <c r="F77" t="s">
        <v>34</v>
      </c>
      <c r="G77">
        <v>920647</v>
      </c>
      <c r="H77">
        <v>943016</v>
      </c>
      <c r="I77">
        <v>0.97627929960899995</v>
      </c>
    </row>
    <row r="78" spans="6:9">
      <c r="F78">
        <v>38266321</v>
      </c>
      <c r="G78">
        <v>83859390</v>
      </c>
      <c r="H78">
        <v>0.45631527966000002</v>
      </c>
    </row>
    <row r="80" spans="6:9">
      <c r="F80" t="s">
        <v>11</v>
      </c>
      <c r="G80" t="s">
        <v>6475</v>
      </c>
      <c r="H80" t="s">
        <v>12</v>
      </c>
    </row>
    <row r="82" spans="6:9">
      <c r="F82" t="s">
        <v>11</v>
      </c>
      <c r="G82" t="s">
        <v>6476</v>
      </c>
      <c r="H82" t="s">
        <v>12</v>
      </c>
    </row>
    <row r="83" spans="6:9">
      <c r="F83" t="s">
        <v>6477</v>
      </c>
      <c r="G83">
        <v>0</v>
      </c>
      <c r="H83">
        <v>414</v>
      </c>
      <c r="I83">
        <v>0</v>
      </c>
    </row>
    <row r="84" spans="6:9">
      <c r="F84" t="s">
        <v>6478</v>
      </c>
      <c r="G84">
        <v>570</v>
      </c>
      <c r="H84">
        <v>633</v>
      </c>
      <c r="I84">
        <v>0.90047393364899997</v>
      </c>
    </row>
    <row r="85" spans="6:9">
      <c r="F85" t="s">
        <v>6479</v>
      </c>
      <c r="G85">
        <v>1197</v>
      </c>
      <c r="H85">
        <v>1197</v>
      </c>
      <c r="I85">
        <v>1</v>
      </c>
    </row>
    <row r="86" spans="6:9">
      <c r="F86" t="s">
        <v>6480</v>
      </c>
      <c r="G86">
        <v>354</v>
      </c>
      <c r="H86">
        <v>462</v>
      </c>
      <c r="I86">
        <v>0.76623376623399997</v>
      </c>
    </row>
    <row r="87" spans="6:9">
      <c r="F87" t="s">
        <v>6481</v>
      </c>
      <c r="G87">
        <v>323</v>
      </c>
      <c r="H87">
        <v>379</v>
      </c>
      <c r="I87">
        <v>0.85224274406300005</v>
      </c>
    </row>
    <row r="88" spans="6:9">
      <c r="F88" t="s">
        <v>6482</v>
      </c>
      <c r="G88">
        <v>0</v>
      </c>
      <c r="H88">
        <v>327</v>
      </c>
      <c r="I88">
        <v>0</v>
      </c>
    </row>
    <row r="89" spans="6:9">
      <c r="F89" t="s">
        <v>6483</v>
      </c>
      <c r="G89">
        <v>336</v>
      </c>
      <c r="H89">
        <v>336</v>
      </c>
      <c r="I89">
        <v>1</v>
      </c>
    </row>
    <row r="90" spans="6:9">
      <c r="F90" t="s">
        <v>6484</v>
      </c>
      <c r="G90">
        <v>427</v>
      </c>
      <c r="H90">
        <v>427</v>
      </c>
      <c r="I90">
        <v>1</v>
      </c>
    </row>
    <row r="91" spans="6:9">
      <c r="F91" t="s">
        <v>6485</v>
      </c>
      <c r="G91">
        <v>0</v>
      </c>
      <c r="H91">
        <v>301</v>
      </c>
      <c r="I91">
        <v>0</v>
      </c>
    </row>
    <row r="92" spans="6:9">
      <c r="F92">
        <v>33369986</v>
      </c>
      <c r="G92">
        <v>35879867</v>
      </c>
      <c r="H92">
        <v>0.93004765040000004</v>
      </c>
    </row>
    <row r="94" spans="6:9">
      <c r="F94" t="s">
        <v>11</v>
      </c>
      <c r="G94" t="s">
        <v>6486</v>
      </c>
      <c r="H94" t="s">
        <v>12</v>
      </c>
    </row>
    <row r="96" spans="6:9">
      <c r="F96" t="s">
        <v>11</v>
      </c>
      <c r="G96" t="s">
        <v>6487</v>
      </c>
      <c r="H96" t="s">
        <v>12</v>
      </c>
    </row>
    <row r="97" spans="6:9">
      <c r="F97" t="s">
        <v>6488</v>
      </c>
      <c r="G97">
        <v>12125</v>
      </c>
      <c r="H97">
        <v>12620</v>
      </c>
      <c r="I97">
        <v>0.96077654516599997</v>
      </c>
    </row>
    <row r="98" spans="6:9">
      <c r="F98" t="s">
        <v>6489</v>
      </c>
      <c r="G98">
        <v>373</v>
      </c>
      <c r="H98">
        <v>373</v>
      </c>
      <c r="I98">
        <v>1</v>
      </c>
    </row>
    <row r="99" spans="6:9">
      <c r="F99" t="s">
        <v>6490</v>
      </c>
      <c r="G99">
        <v>624</v>
      </c>
      <c r="H99">
        <v>853</v>
      </c>
      <c r="I99">
        <v>0.73153575615499999</v>
      </c>
    </row>
    <row r="100" spans="6:9">
      <c r="F100" t="s">
        <v>6491</v>
      </c>
      <c r="G100">
        <v>1117</v>
      </c>
      <c r="H100">
        <v>1152</v>
      </c>
      <c r="I100">
        <v>0.969618055556</v>
      </c>
    </row>
    <row r="101" spans="6:9">
      <c r="F101" t="s">
        <v>6492</v>
      </c>
      <c r="G101">
        <v>501</v>
      </c>
      <c r="H101">
        <v>580</v>
      </c>
      <c r="I101">
        <v>0.86379310344799998</v>
      </c>
    </row>
    <row r="102" spans="6:9">
      <c r="F102" t="s">
        <v>6493</v>
      </c>
      <c r="G102">
        <v>582</v>
      </c>
      <c r="H102">
        <v>735</v>
      </c>
      <c r="I102">
        <v>0.79183673469399996</v>
      </c>
    </row>
    <row r="103" spans="6:9">
      <c r="F103" t="s">
        <v>6494</v>
      </c>
      <c r="G103">
        <v>5141</v>
      </c>
      <c r="H103">
        <v>5654</v>
      </c>
      <c r="I103">
        <v>0.90926777502699996</v>
      </c>
    </row>
    <row r="104" spans="6:9">
      <c r="F104" t="s">
        <v>6495</v>
      </c>
      <c r="G104">
        <v>317</v>
      </c>
      <c r="H104">
        <v>330</v>
      </c>
      <c r="I104">
        <v>0.96060606060599996</v>
      </c>
    </row>
    <row r="105" spans="6:9">
      <c r="F105" t="s">
        <v>6496</v>
      </c>
      <c r="G105">
        <v>333</v>
      </c>
      <c r="H105">
        <v>525</v>
      </c>
      <c r="I105">
        <v>0.634285714286</v>
      </c>
    </row>
    <row r="106" spans="6:9">
      <c r="F106">
        <v>33484394</v>
      </c>
      <c r="G106">
        <v>36470912</v>
      </c>
      <c r="H106">
        <v>0.918112330177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C16" sqref="C16"/>
    </sheetView>
  </sheetViews>
  <sheetFormatPr baseColWidth="10" defaultRowHeight="15" x14ac:dyDescent="0"/>
  <sheetData>
    <row r="4" spans="1:4">
      <c r="A4">
        <v>25</v>
      </c>
      <c r="B4">
        <v>39157768</v>
      </c>
      <c r="C4">
        <f>B4/1000000</f>
        <v>39.157767999999997</v>
      </c>
      <c r="D4">
        <f>60+15</f>
        <v>75</v>
      </c>
    </row>
    <row r="5" spans="1:4">
      <c r="A5">
        <v>30</v>
      </c>
      <c r="B5">
        <v>46249324</v>
      </c>
      <c r="C5">
        <f t="shared" ref="C5:C8" si="0">B5/1000000</f>
        <v>46.249324000000001</v>
      </c>
      <c r="D5">
        <v>69</v>
      </c>
    </row>
    <row r="6" spans="1:4">
      <c r="A6">
        <v>40</v>
      </c>
      <c r="B6">
        <v>60840644</v>
      </c>
      <c r="C6">
        <f t="shared" si="0"/>
        <v>60.840643999999998</v>
      </c>
      <c r="D6">
        <f>120+21</f>
        <v>141</v>
      </c>
    </row>
    <row r="7" spans="1:4">
      <c r="A7">
        <v>50</v>
      </c>
      <c r="B7">
        <v>81423628</v>
      </c>
      <c r="C7">
        <f t="shared" si="0"/>
        <v>81.423627999999994</v>
      </c>
      <c r="D7">
        <v>123</v>
      </c>
    </row>
    <row r="8" spans="1:4">
      <c r="A8">
        <v>75</v>
      </c>
      <c r="B8">
        <v>109708180</v>
      </c>
      <c r="C8">
        <f t="shared" si="0"/>
        <v>109.70818</v>
      </c>
      <c r="D8">
        <f>180+50</f>
        <v>230</v>
      </c>
    </row>
    <row r="11" spans="1:4">
      <c r="A11">
        <v>125</v>
      </c>
      <c r="B11">
        <v>116180672</v>
      </c>
      <c r="C11">
        <f>120+11</f>
        <v>131</v>
      </c>
      <c r="D11" t="s">
        <v>6546</v>
      </c>
    </row>
    <row r="12" spans="1:4">
      <c r="A12">
        <v>250</v>
      </c>
      <c r="B12">
        <v>115857612</v>
      </c>
      <c r="C12">
        <f>60+41</f>
        <v>101</v>
      </c>
      <c r="D12" t="s">
        <v>6546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XFD31"/>
    </sheetView>
  </sheetViews>
  <sheetFormatPr baseColWidth="10" defaultRowHeight="15" x14ac:dyDescent="0"/>
  <cols>
    <col min="1" max="1" width="48" bestFit="1" customWidth="1"/>
    <col min="2" max="2" width="10.5" customWidth="1"/>
    <col min="3" max="3" width="10.83203125" customWidth="1"/>
    <col min="4" max="4" width="18.1640625" customWidth="1"/>
    <col min="5" max="5" width="20.83203125" customWidth="1"/>
    <col min="6" max="6" width="8.1640625" customWidth="1"/>
    <col min="7" max="8" width="12.1640625" customWidth="1"/>
    <col min="9" max="9" width="10.83203125" customWidth="1"/>
    <col min="10" max="10" width="18.1640625" customWidth="1"/>
    <col min="11" max="11" width="22.1640625" customWidth="1"/>
    <col min="12" max="15" width="10.83203125" customWidth="1"/>
    <col min="17" max="17" width="30.83203125" bestFit="1" customWidth="1"/>
    <col min="18" max="18" width="6.1640625" customWidth="1"/>
    <col min="19" max="19" width="8.1640625" bestFit="1" customWidth="1"/>
  </cols>
  <sheetData>
    <row r="1" spans="1:16">
      <c r="A1" t="s">
        <v>6599</v>
      </c>
      <c r="B1" t="s">
        <v>6600</v>
      </c>
      <c r="C1" t="s">
        <v>6598</v>
      </c>
      <c r="D1" t="s">
        <v>6687</v>
      </c>
      <c r="E1" t="s">
        <v>6686</v>
      </c>
      <c r="F1" t="s">
        <v>6652</v>
      </c>
      <c r="G1" t="s">
        <v>6653</v>
      </c>
      <c r="H1" t="s">
        <v>6688</v>
      </c>
      <c r="I1" t="s">
        <v>6654</v>
      </c>
      <c r="J1" t="s">
        <v>6656</v>
      </c>
      <c r="K1" t="s">
        <v>6655</v>
      </c>
      <c r="L1" t="s">
        <v>6654</v>
      </c>
      <c r="N1" t="s">
        <v>6684</v>
      </c>
      <c r="O1" t="s">
        <v>6685</v>
      </c>
    </row>
    <row r="2" spans="1:16" s="1" customFormat="1">
      <c r="A2" s="1" t="s">
        <v>6587</v>
      </c>
      <c r="B2" s="1">
        <v>9</v>
      </c>
      <c r="C2" s="1">
        <v>2412</v>
      </c>
      <c r="D2">
        <v>4439</v>
      </c>
      <c r="E2">
        <v>1058</v>
      </c>
      <c r="F2" s="1">
        <v>4439</v>
      </c>
      <c r="G2">
        <v>1</v>
      </c>
      <c r="H2">
        <v>0.23834196891199999</v>
      </c>
      <c r="I2" s="1">
        <f t="shared" ref="I2:I33" si="0">G2-H2</f>
        <v>0.76165803108800001</v>
      </c>
      <c r="J2" s="1">
        <v>0.97341743636</v>
      </c>
      <c r="K2" s="1">
        <v>0.27303446722199998</v>
      </c>
      <c r="L2" s="1">
        <f t="shared" ref="L2:L33" si="1">J2-K2</f>
        <v>0.70038296913800002</v>
      </c>
      <c r="M2" s="1" t="s">
        <v>6677</v>
      </c>
      <c r="N2" s="1">
        <v>0</v>
      </c>
      <c r="O2" s="1">
        <v>0</v>
      </c>
      <c r="P2"/>
    </row>
    <row r="3" spans="1:16">
      <c r="A3" s="1" t="s">
        <v>6586</v>
      </c>
      <c r="B3">
        <v>16</v>
      </c>
      <c r="C3">
        <v>549</v>
      </c>
      <c r="D3">
        <v>4679</v>
      </c>
      <c r="E3">
        <v>4585</v>
      </c>
      <c r="F3">
        <v>4679</v>
      </c>
      <c r="G3">
        <v>1</v>
      </c>
      <c r="H3">
        <v>0.97991023723000004</v>
      </c>
      <c r="I3">
        <f t="shared" si="0"/>
        <v>2.0089762769999964E-2</v>
      </c>
      <c r="J3">
        <v>0.92754862149999995</v>
      </c>
      <c r="K3">
        <v>0.71788843769999999</v>
      </c>
      <c r="L3">
        <f t="shared" si="1"/>
        <v>0.20966018379999996</v>
      </c>
      <c r="M3" t="s">
        <v>6678</v>
      </c>
      <c r="N3">
        <v>0</v>
      </c>
      <c r="O3">
        <v>0</v>
      </c>
    </row>
    <row r="4" spans="1:16">
      <c r="A4" s="1" t="s">
        <v>6582</v>
      </c>
      <c r="B4">
        <v>21</v>
      </c>
      <c r="C4">
        <v>533</v>
      </c>
      <c r="D4">
        <v>6585</v>
      </c>
      <c r="E4">
        <v>6441</v>
      </c>
      <c r="F4">
        <v>6585</v>
      </c>
      <c r="G4">
        <v>1</v>
      </c>
      <c r="H4">
        <v>0.97813211845100001</v>
      </c>
      <c r="I4">
        <f t="shared" si="0"/>
        <v>2.186788154899999E-2</v>
      </c>
      <c r="J4">
        <v>0.92422171602100001</v>
      </c>
      <c r="K4">
        <v>0.58967350037999999</v>
      </c>
      <c r="L4">
        <f t="shared" si="1"/>
        <v>0.33454821564100001</v>
      </c>
      <c r="M4" t="s">
        <v>6679</v>
      </c>
      <c r="N4">
        <v>0</v>
      </c>
      <c r="O4">
        <v>0</v>
      </c>
    </row>
    <row r="5" spans="1:16">
      <c r="A5" s="1" t="s">
        <v>6585</v>
      </c>
      <c r="B5">
        <v>2</v>
      </c>
      <c r="C5">
        <v>253</v>
      </c>
      <c r="D5">
        <v>8004</v>
      </c>
      <c r="E5">
        <v>7953</v>
      </c>
      <c r="F5">
        <v>8007</v>
      </c>
      <c r="G5">
        <v>0.99962532783799996</v>
      </c>
      <c r="H5">
        <v>0.99325590108700001</v>
      </c>
      <c r="I5">
        <f t="shared" si="0"/>
        <v>6.3694267509999403E-3</v>
      </c>
      <c r="J5">
        <v>0.99987510927900003</v>
      </c>
      <c r="K5">
        <v>0.99987510927900003</v>
      </c>
      <c r="L5">
        <f t="shared" si="1"/>
        <v>0</v>
      </c>
      <c r="M5" t="s">
        <v>6680</v>
      </c>
      <c r="N5">
        <v>0</v>
      </c>
      <c r="O5">
        <v>0</v>
      </c>
    </row>
    <row r="6" spans="1:16">
      <c r="A6" s="1" t="s">
        <v>6583</v>
      </c>
      <c r="B6">
        <v>52</v>
      </c>
      <c r="C6">
        <v>112</v>
      </c>
      <c r="D6">
        <v>24358</v>
      </c>
      <c r="E6">
        <v>24291</v>
      </c>
      <c r="F6">
        <v>24365</v>
      </c>
      <c r="G6">
        <v>0.99971270264699996</v>
      </c>
      <c r="H6">
        <v>0.99696285655700001</v>
      </c>
      <c r="I6">
        <f t="shared" si="0"/>
        <v>2.7498460899999522E-3</v>
      </c>
      <c r="J6">
        <v>0.95875230863899996</v>
      </c>
      <c r="K6">
        <v>0.79922019290000001</v>
      </c>
      <c r="L6">
        <f t="shared" si="1"/>
        <v>0.15953211573899995</v>
      </c>
      <c r="M6" t="s">
        <v>6681</v>
      </c>
      <c r="N6">
        <v>0</v>
      </c>
      <c r="O6">
        <v>0</v>
      </c>
    </row>
    <row r="7" spans="1:16">
      <c r="A7" s="1" t="s">
        <v>6563</v>
      </c>
      <c r="B7">
        <v>3</v>
      </c>
      <c r="C7">
        <v>85</v>
      </c>
      <c r="D7">
        <v>11295</v>
      </c>
      <c r="E7">
        <v>11270</v>
      </c>
      <c r="F7">
        <v>11302</v>
      </c>
      <c r="G7">
        <v>0.99938064059499998</v>
      </c>
      <c r="H7">
        <v>0.99716864271799999</v>
      </c>
      <c r="I7">
        <f t="shared" si="0"/>
        <v>2.2119978769999937E-3</v>
      </c>
      <c r="J7">
        <v>0.96425411431600005</v>
      </c>
      <c r="K7">
        <v>0.96124579720400005</v>
      </c>
      <c r="L7">
        <f t="shared" si="1"/>
        <v>3.008317112000003E-3</v>
      </c>
      <c r="M7" t="s">
        <v>6682</v>
      </c>
      <c r="N7">
        <v>0</v>
      </c>
      <c r="O7">
        <v>0</v>
      </c>
    </row>
    <row r="8" spans="1:16">
      <c r="A8" s="1" t="s">
        <v>6584</v>
      </c>
      <c r="B8">
        <v>12</v>
      </c>
      <c r="C8">
        <v>74</v>
      </c>
      <c r="D8">
        <v>17202</v>
      </c>
      <c r="E8">
        <v>17180</v>
      </c>
      <c r="F8">
        <v>17261</v>
      </c>
      <c r="G8">
        <v>0.99658188980899998</v>
      </c>
      <c r="H8">
        <v>0.99530734024699996</v>
      </c>
      <c r="I8">
        <f t="shared" si="0"/>
        <v>1.2745495620000158E-3</v>
      </c>
      <c r="J8">
        <v>0.95614390823200002</v>
      </c>
      <c r="K8">
        <v>0.91356236602700003</v>
      </c>
      <c r="L8">
        <f t="shared" si="1"/>
        <v>4.2581542204999989E-2</v>
      </c>
      <c r="M8" t="s">
        <v>6674</v>
      </c>
      <c r="N8">
        <v>0</v>
      </c>
      <c r="O8">
        <v>1</v>
      </c>
    </row>
    <row r="9" spans="1:16">
      <c r="A9" s="1" t="s">
        <v>6556</v>
      </c>
      <c r="B9">
        <v>73</v>
      </c>
      <c r="C9">
        <v>71</v>
      </c>
      <c r="D9">
        <v>177261</v>
      </c>
      <c r="E9">
        <v>174614</v>
      </c>
      <c r="F9">
        <v>177466</v>
      </c>
      <c r="G9">
        <v>0.99884484915399996</v>
      </c>
      <c r="H9">
        <v>0.98392931603800005</v>
      </c>
      <c r="I9">
        <f t="shared" si="0"/>
        <v>1.4915533115999913E-2</v>
      </c>
      <c r="J9">
        <v>0.99139553491900001</v>
      </c>
      <c r="K9">
        <v>0.91562327431699997</v>
      </c>
      <c r="L9">
        <f t="shared" si="1"/>
        <v>7.5772260602000041E-2</v>
      </c>
      <c r="M9" t="s">
        <v>6672</v>
      </c>
      <c r="N9">
        <v>25</v>
      </c>
      <c r="O9">
        <v>46</v>
      </c>
    </row>
    <row r="10" spans="1:16">
      <c r="A10" s="1" t="s">
        <v>6557</v>
      </c>
      <c r="B10">
        <v>37</v>
      </c>
      <c r="C10">
        <v>52</v>
      </c>
      <c r="D10">
        <v>44974</v>
      </c>
      <c r="E10">
        <v>43557</v>
      </c>
      <c r="F10">
        <v>45704</v>
      </c>
      <c r="G10">
        <v>0.98402765622300004</v>
      </c>
      <c r="H10">
        <v>0.95302380535599995</v>
      </c>
      <c r="I10">
        <f t="shared" si="0"/>
        <v>3.1003850867000082E-2</v>
      </c>
      <c r="J10">
        <v>0.99669613163000004</v>
      </c>
      <c r="K10">
        <v>0.92243567302600005</v>
      </c>
      <c r="L10">
        <f t="shared" si="1"/>
        <v>7.426045860399999E-2</v>
      </c>
      <c r="M10" t="s">
        <v>6667</v>
      </c>
      <c r="N10">
        <v>5</v>
      </c>
      <c r="O10">
        <v>22</v>
      </c>
    </row>
    <row r="11" spans="1:16">
      <c r="A11" s="1" t="s">
        <v>6562</v>
      </c>
      <c r="B11">
        <v>2</v>
      </c>
      <c r="C11">
        <v>48</v>
      </c>
      <c r="D11">
        <v>13405</v>
      </c>
      <c r="E11">
        <v>13383</v>
      </c>
      <c r="F11">
        <v>13408</v>
      </c>
      <c r="G11">
        <v>0.99977625298299999</v>
      </c>
      <c r="H11">
        <v>0.99813544152699996</v>
      </c>
      <c r="I11">
        <f t="shared" si="0"/>
        <v>1.6408114560000353E-3</v>
      </c>
      <c r="J11">
        <v>0.98993138424799998</v>
      </c>
      <c r="K11">
        <v>0.98620226730299998</v>
      </c>
      <c r="L11">
        <f t="shared" si="1"/>
        <v>3.7291169449999995E-3</v>
      </c>
      <c r="M11" t="s">
        <v>6683</v>
      </c>
      <c r="N11">
        <v>0</v>
      </c>
      <c r="O11">
        <v>0</v>
      </c>
    </row>
    <row r="12" spans="1:16">
      <c r="A12" s="1" t="s">
        <v>6572</v>
      </c>
      <c r="B12">
        <v>63</v>
      </c>
      <c r="C12">
        <v>40</v>
      </c>
      <c r="D12">
        <v>410970</v>
      </c>
      <c r="E12">
        <v>403553</v>
      </c>
      <c r="F12">
        <v>412348</v>
      </c>
      <c r="G12">
        <v>0.99665816252299999</v>
      </c>
      <c r="H12">
        <v>0.97867092843900005</v>
      </c>
      <c r="I12">
        <f t="shared" si="0"/>
        <v>1.7987234083999937E-2</v>
      </c>
      <c r="J12">
        <v>0.99006906787500004</v>
      </c>
      <c r="K12">
        <v>0.98439909978899998</v>
      </c>
      <c r="L12">
        <f t="shared" si="1"/>
        <v>5.6699680860000656E-3</v>
      </c>
      <c r="M12" t="s">
        <v>6658</v>
      </c>
      <c r="N12">
        <v>10</v>
      </c>
      <c r="O12">
        <v>72</v>
      </c>
    </row>
    <row r="13" spans="1:16">
      <c r="A13" s="1" t="s">
        <v>6571</v>
      </c>
      <c r="B13">
        <v>546</v>
      </c>
      <c r="C13">
        <v>32</v>
      </c>
      <c r="D13">
        <v>2634512</v>
      </c>
      <c r="E13">
        <v>2589566</v>
      </c>
      <c r="F13">
        <v>2648638</v>
      </c>
      <c r="G13">
        <v>0.994666692844</v>
      </c>
      <c r="H13">
        <v>0.97769721645600005</v>
      </c>
      <c r="I13">
        <f t="shared" si="0"/>
        <v>1.6969476387999949E-2</v>
      </c>
      <c r="J13">
        <v>0.98984534692899995</v>
      </c>
      <c r="K13">
        <v>0.97693682564399997</v>
      </c>
      <c r="L13">
        <f t="shared" si="1"/>
        <v>1.2908521284999974E-2</v>
      </c>
      <c r="M13" t="s">
        <v>6665</v>
      </c>
      <c r="N13">
        <v>498</v>
      </c>
      <c r="O13">
        <v>128</v>
      </c>
    </row>
    <row r="14" spans="1:16">
      <c r="A14" s="1" t="s">
        <v>6581</v>
      </c>
      <c r="B14">
        <v>476</v>
      </c>
      <c r="C14">
        <v>30</v>
      </c>
      <c r="D14">
        <v>2498081</v>
      </c>
      <c r="E14">
        <v>2492248</v>
      </c>
      <c r="F14">
        <v>2499279</v>
      </c>
      <c r="G14">
        <v>0.99952066175900001</v>
      </c>
      <c r="H14">
        <v>0.99718678866999999</v>
      </c>
      <c r="I14">
        <f t="shared" si="0"/>
        <v>2.3338730890000159E-3</v>
      </c>
      <c r="J14">
        <v>0.98250535454400001</v>
      </c>
      <c r="K14">
        <v>0.96241035914799999</v>
      </c>
      <c r="L14">
        <f t="shared" si="1"/>
        <v>2.0094995396000015E-2</v>
      </c>
      <c r="M14" t="s">
        <v>6666</v>
      </c>
      <c r="N14">
        <v>262</v>
      </c>
      <c r="O14">
        <v>72</v>
      </c>
    </row>
    <row r="15" spans="1:16">
      <c r="A15" s="1" t="s">
        <v>6561</v>
      </c>
      <c r="B15">
        <v>14</v>
      </c>
      <c r="C15">
        <v>29</v>
      </c>
      <c r="D15">
        <v>36585</v>
      </c>
      <c r="E15">
        <v>33250</v>
      </c>
      <c r="F15">
        <v>37100</v>
      </c>
      <c r="G15">
        <v>0.98611859838299998</v>
      </c>
      <c r="H15">
        <v>0.89622641509400003</v>
      </c>
      <c r="I15">
        <f t="shared" si="0"/>
        <v>8.9892183288999949E-2</v>
      </c>
      <c r="J15">
        <v>0.99436657681899998</v>
      </c>
      <c r="K15">
        <v>0.95646900269500001</v>
      </c>
      <c r="L15">
        <f t="shared" si="1"/>
        <v>3.7897574123999966E-2</v>
      </c>
      <c r="M15" t="s">
        <v>6662</v>
      </c>
      <c r="N15">
        <v>0</v>
      </c>
      <c r="O15">
        <v>3</v>
      </c>
      <c r="P15" s="1"/>
    </row>
    <row r="16" spans="1:16">
      <c r="A16" s="1" t="s">
        <v>6573</v>
      </c>
      <c r="B16">
        <v>442</v>
      </c>
      <c r="C16">
        <v>29</v>
      </c>
      <c r="D16">
        <v>2298758</v>
      </c>
      <c r="E16">
        <v>2157196</v>
      </c>
      <c r="F16">
        <v>2872915</v>
      </c>
      <c r="G16">
        <v>0.80014828144899997</v>
      </c>
      <c r="H16">
        <v>0.75087359006400001</v>
      </c>
      <c r="I16">
        <f t="shared" si="0"/>
        <v>4.9274691384999958E-2</v>
      </c>
      <c r="J16">
        <v>0.93001776940799996</v>
      </c>
      <c r="K16">
        <v>0.91372142928</v>
      </c>
      <c r="L16">
        <f t="shared" si="1"/>
        <v>1.6296340127999964E-2</v>
      </c>
      <c r="M16" t="s">
        <v>6670</v>
      </c>
      <c r="N16">
        <v>137</v>
      </c>
      <c r="O16">
        <v>64</v>
      </c>
    </row>
    <row r="17" spans="1:16">
      <c r="A17" s="1" t="s">
        <v>6595</v>
      </c>
      <c r="B17">
        <v>27</v>
      </c>
      <c r="C17">
        <v>27</v>
      </c>
      <c r="D17">
        <v>99385</v>
      </c>
      <c r="E17">
        <v>93550</v>
      </c>
      <c r="F17">
        <v>100828</v>
      </c>
      <c r="G17">
        <v>0.98568849922599999</v>
      </c>
      <c r="H17">
        <v>0.92781766969500001</v>
      </c>
      <c r="I17">
        <f t="shared" si="0"/>
        <v>5.7870829530999979E-2</v>
      </c>
      <c r="J17">
        <v>0.99579481889999999</v>
      </c>
      <c r="K17">
        <v>0.96143928273900003</v>
      </c>
      <c r="L17">
        <f t="shared" si="1"/>
        <v>3.4355536160999955E-2</v>
      </c>
      <c r="M17" t="s">
        <v>6659</v>
      </c>
      <c r="N17">
        <v>1</v>
      </c>
      <c r="O17">
        <v>2</v>
      </c>
    </row>
    <row r="18" spans="1:16" s="1" customFormat="1">
      <c r="A18" s="1" t="s">
        <v>6560</v>
      </c>
      <c r="B18" s="1">
        <v>92</v>
      </c>
      <c r="C18" s="1">
        <v>24</v>
      </c>
      <c r="D18">
        <v>108526</v>
      </c>
      <c r="E18">
        <v>97860</v>
      </c>
      <c r="F18" s="1">
        <v>114045</v>
      </c>
      <c r="G18">
        <v>0.95160682186900003</v>
      </c>
      <c r="H18">
        <v>0.85808233592000005</v>
      </c>
      <c r="I18" s="1">
        <f t="shared" si="0"/>
        <v>9.352448594899998E-2</v>
      </c>
      <c r="J18" s="1">
        <v>0.96126090578300005</v>
      </c>
      <c r="K18" s="1">
        <v>0.92310053049200003</v>
      </c>
      <c r="L18" s="1">
        <f t="shared" si="1"/>
        <v>3.8160375291000026E-2</v>
      </c>
      <c r="M18" s="1" t="s">
        <v>6668</v>
      </c>
      <c r="N18" s="1">
        <v>0</v>
      </c>
      <c r="O18" s="1">
        <v>4</v>
      </c>
      <c r="P18"/>
    </row>
    <row r="19" spans="1:16">
      <c r="A19" s="1" t="s">
        <v>6594</v>
      </c>
      <c r="B19">
        <v>12</v>
      </c>
      <c r="C19">
        <v>18</v>
      </c>
      <c r="D19">
        <v>102212</v>
      </c>
      <c r="E19">
        <v>96169</v>
      </c>
      <c r="F19">
        <v>105284</v>
      </c>
      <c r="G19">
        <v>0.97082177728800001</v>
      </c>
      <c r="H19">
        <v>0.91342464192100004</v>
      </c>
      <c r="I19">
        <f t="shared" si="0"/>
        <v>5.7397135366999974E-2</v>
      </c>
      <c r="J19">
        <v>0.99527943467199997</v>
      </c>
      <c r="K19">
        <v>0.98682610843100005</v>
      </c>
      <c r="L19">
        <f t="shared" si="1"/>
        <v>8.4533262409999255E-3</v>
      </c>
      <c r="M19" t="s">
        <v>6669</v>
      </c>
      <c r="N19">
        <v>0</v>
      </c>
      <c r="O19">
        <v>5</v>
      </c>
    </row>
    <row r="20" spans="1:16">
      <c r="A20" s="1" t="s">
        <v>6580</v>
      </c>
      <c r="B20">
        <v>131</v>
      </c>
      <c r="C20">
        <v>16</v>
      </c>
      <c r="D20">
        <v>2029376</v>
      </c>
      <c r="E20">
        <v>2025544</v>
      </c>
      <c r="F20">
        <v>2030921</v>
      </c>
      <c r="G20">
        <v>0.99923926139899999</v>
      </c>
      <c r="H20">
        <v>0.99735243271399998</v>
      </c>
      <c r="I20">
        <f t="shared" si="0"/>
        <v>1.8868286850000082E-3</v>
      </c>
      <c r="J20">
        <v>0.99005820511999998</v>
      </c>
      <c r="K20">
        <v>0.97929116888300005</v>
      </c>
      <c r="L20">
        <f t="shared" si="1"/>
        <v>1.0767036236999927E-2</v>
      </c>
      <c r="M20" t="s">
        <v>6671</v>
      </c>
      <c r="N20">
        <v>53</v>
      </c>
      <c r="O20">
        <v>229</v>
      </c>
    </row>
    <row r="21" spans="1:16">
      <c r="A21" s="1" t="s">
        <v>6593</v>
      </c>
      <c r="B21">
        <v>30</v>
      </c>
      <c r="C21">
        <v>13</v>
      </c>
      <c r="D21">
        <v>103351</v>
      </c>
      <c r="E21">
        <v>93637</v>
      </c>
      <c r="F21">
        <v>114178</v>
      </c>
      <c r="G21">
        <v>0.90517437685000002</v>
      </c>
      <c r="H21">
        <v>0.82009669113100003</v>
      </c>
      <c r="I21">
        <f t="shared" si="0"/>
        <v>8.5077685718999985E-2</v>
      </c>
      <c r="J21">
        <v>0.97286692707900002</v>
      </c>
      <c r="K21">
        <v>0.95984340240699995</v>
      </c>
      <c r="L21">
        <f t="shared" si="1"/>
        <v>1.3023524672000075E-2</v>
      </c>
      <c r="M21" t="s">
        <v>6661</v>
      </c>
      <c r="N21">
        <v>0</v>
      </c>
      <c r="O21">
        <v>9</v>
      </c>
    </row>
    <row r="22" spans="1:16">
      <c r="A22" s="1" t="s">
        <v>6596</v>
      </c>
      <c r="B22">
        <v>628</v>
      </c>
      <c r="C22">
        <v>13</v>
      </c>
      <c r="D22">
        <v>2919441</v>
      </c>
      <c r="E22">
        <v>2681855</v>
      </c>
      <c r="F22">
        <v>3188609</v>
      </c>
      <c r="G22">
        <v>0.91558450722600004</v>
      </c>
      <c r="H22">
        <v>0.84107364684700003</v>
      </c>
      <c r="I22">
        <f t="shared" si="0"/>
        <v>7.451086037900001E-2</v>
      </c>
      <c r="J22">
        <v>0.982412080001</v>
      </c>
      <c r="K22">
        <v>0.975189181239</v>
      </c>
      <c r="L22">
        <f t="shared" si="1"/>
        <v>7.2228987619999963E-3</v>
      </c>
      <c r="M22" t="s">
        <v>6657</v>
      </c>
      <c r="N22">
        <v>72</v>
      </c>
      <c r="O22">
        <v>43</v>
      </c>
    </row>
    <row r="23" spans="1:16">
      <c r="A23" s="1" t="s">
        <v>6597</v>
      </c>
      <c r="B23">
        <v>262</v>
      </c>
      <c r="C23">
        <v>13</v>
      </c>
      <c r="D23">
        <v>862781</v>
      </c>
      <c r="E23">
        <v>788626</v>
      </c>
      <c r="F23">
        <v>943016</v>
      </c>
      <c r="G23">
        <v>0.91491660798999996</v>
      </c>
      <c r="H23">
        <v>0.83628061453900004</v>
      </c>
      <c r="I23">
        <f t="shared" si="0"/>
        <v>7.8635993450999919E-2</v>
      </c>
      <c r="J23">
        <v>0.985850717273</v>
      </c>
      <c r="K23">
        <v>0.96412362038400001</v>
      </c>
      <c r="L23">
        <f t="shared" si="1"/>
        <v>2.1727096888999986E-2</v>
      </c>
      <c r="M23" t="s">
        <v>6676</v>
      </c>
      <c r="N23">
        <v>6</v>
      </c>
      <c r="O23">
        <v>91</v>
      </c>
    </row>
    <row r="24" spans="1:16">
      <c r="A24" s="1" t="s">
        <v>6564</v>
      </c>
      <c r="B24">
        <v>683</v>
      </c>
      <c r="C24">
        <v>11</v>
      </c>
      <c r="D24">
        <v>3939190</v>
      </c>
      <c r="E24">
        <v>3936208</v>
      </c>
      <c r="F24">
        <v>3976747</v>
      </c>
      <c r="G24">
        <v>0.99055584878799996</v>
      </c>
      <c r="H24">
        <v>0.98980598966900002</v>
      </c>
      <c r="I24">
        <f t="shared" si="0"/>
        <v>7.498591189999404E-4</v>
      </c>
      <c r="J24">
        <v>0.98422303455600002</v>
      </c>
      <c r="K24">
        <v>0.97963184482200005</v>
      </c>
      <c r="L24">
        <f t="shared" si="1"/>
        <v>4.5911897339999674E-3</v>
      </c>
      <c r="M24" t="s">
        <v>6663</v>
      </c>
      <c r="N24">
        <v>33</v>
      </c>
      <c r="O24">
        <v>32</v>
      </c>
    </row>
    <row r="25" spans="1:16">
      <c r="A25" s="1" t="s">
        <v>6567</v>
      </c>
      <c r="B25">
        <v>552</v>
      </c>
      <c r="C25">
        <v>9</v>
      </c>
      <c r="D25">
        <v>1828231</v>
      </c>
      <c r="E25">
        <v>1826639</v>
      </c>
      <c r="F25">
        <v>1853160</v>
      </c>
      <c r="G25">
        <v>0.98654784260399997</v>
      </c>
      <c r="H25">
        <v>0.98568876945299999</v>
      </c>
      <c r="I25">
        <f t="shared" si="0"/>
        <v>8.5907315099997827E-4</v>
      </c>
      <c r="J25">
        <v>0.93695363595199999</v>
      </c>
      <c r="K25">
        <v>0.93282231431700002</v>
      </c>
      <c r="L25">
        <f t="shared" si="1"/>
        <v>4.1313216349999626E-3</v>
      </c>
      <c r="M25" t="s">
        <v>6675</v>
      </c>
      <c r="N25">
        <v>446</v>
      </c>
      <c r="O25">
        <v>34</v>
      </c>
    </row>
    <row r="26" spans="1:16">
      <c r="A26" s="1" t="s">
        <v>6568</v>
      </c>
      <c r="B26">
        <v>7751</v>
      </c>
      <c r="C26">
        <v>7</v>
      </c>
      <c r="D26">
        <v>4899622</v>
      </c>
      <c r="E26">
        <v>4896808</v>
      </c>
      <c r="F26">
        <v>5163189</v>
      </c>
      <c r="G26">
        <v>0.94895267246699999</v>
      </c>
      <c r="H26">
        <v>0.94840766045900005</v>
      </c>
      <c r="I26">
        <f t="shared" si="0"/>
        <v>5.4501200799994542E-4</v>
      </c>
      <c r="J26">
        <v>0.80698188658199999</v>
      </c>
      <c r="K26">
        <v>0.81572260864400004</v>
      </c>
      <c r="L26">
        <f t="shared" si="1"/>
        <v>-8.7407220620000503E-3</v>
      </c>
      <c r="M26" t="s">
        <v>243</v>
      </c>
      <c r="N26">
        <v>233</v>
      </c>
      <c r="O26">
        <v>74</v>
      </c>
    </row>
    <row r="27" spans="1:16">
      <c r="A27" s="1" t="s">
        <v>6570</v>
      </c>
      <c r="B27">
        <v>2888</v>
      </c>
      <c r="C27">
        <v>6</v>
      </c>
      <c r="D27">
        <v>1581502</v>
      </c>
      <c r="E27">
        <v>1581024</v>
      </c>
      <c r="F27">
        <v>1667867</v>
      </c>
      <c r="G27">
        <v>0.94821829318499995</v>
      </c>
      <c r="H27">
        <v>0.94793169959000001</v>
      </c>
      <c r="I27">
        <f t="shared" si="0"/>
        <v>2.8659359499993986E-4</v>
      </c>
      <c r="J27">
        <v>0.84088583790899996</v>
      </c>
      <c r="K27">
        <v>0.85365397360799999</v>
      </c>
      <c r="L27">
        <f t="shared" si="1"/>
        <v>-1.2768135699000038E-2</v>
      </c>
      <c r="M27" t="s">
        <v>245</v>
      </c>
      <c r="N27">
        <v>77</v>
      </c>
      <c r="O27">
        <v>20</v>
      </c>
    </row>
    <row r="28" spans="1:16">
      <c r="A28" s="1" t="s">
        <v>6576</v>
      </c>
      <c r="B28">
        <v>4123</v>
      </c>
      <c r="C28">
        <v>6</v>
      </c>
      <c r="D28">
        <v>2047832</v>
      </c>
      <c r="E28">
        <v>2037347</v>
      </c>
      <c r="F28">
        <v>2160842</v>
      </c>
      <c r="G28">
        <v>0.94770094250299997</v>
      </c>
      <c r="H28">
        <v>0.94284866732499995</v>
      </c>
      <c r="I28">
        <f t="shared" si="0"/>
        <v>4.8522751780000206E-3</v>
      </c>
      <c r="J28">
        <v>0.75687449898600001</v>
      </c>
      <c r="K28">
        <v>0.76775426337999997</v>
      </c>
      <c r="L28">
        <f t="shared" si="1"/>
        <v>-1.0879764393999958E-2</v>
      </c>
      <c r="M28" t="s">
        <v>6673</v>
      </c>
      <c r="N28">
        <v>1749</v>
      </c>
      <c r="O28">
        <v>140</v>
      </c>
    </row>
    <row r="29" spans="1:16">
      <c r="A29" s="1" t="s">
        <v>6590</v>
      </c>
      <c r="B29">
        <v>5913</v>
      </c>
      <c r="C29">
        <v>6</v>
      </c>
      <c r="D29">
        <v>4080605</v>
      </c>
      <c r="E29">
        <v>4074119</v>
      </c>
      <c r="F29">
        <v>4639675</v>
      </c>
      <c r="G29">
        <v>0.87950233583199999</v>
      </c>
      <c r="H29">
        <v>0.87810439308800003</v>
      </c>
      <c r="I29">
        <f t="shared" si="0"/>
        <v>1.3979427439999581E-3</v>
      </c>
      <c r="J29">
        <v>0.77555323341500004</v>
      </c>
      <c r="K29">
        <v>0.77816980602899999</v>
      </c>
      <c r="L29">
        <f t="shared" si="1"/>
        <v>-2.6165726139999457E-3</v>
      </c>
      <c r="M29" t="s">
        <v>6664</v>
      </c>
      <c r="N29">
        <v>3011</v>
      </c>
      <c r="O29">
        <v>81</v>
      </c>
    </row>
    <row r="30" spans="1:16">
      <c r="A30" s="1" t="s">
        <v>6591</v>
      </c>
      <c r="B30">
        <v>6459</v>
      </c>
      <c r="C30">
        <v>6</v>
      </c>
      <c r="D30">
        <v>2169547</v>
      </c>
      <c r="E30">
        <v>2169056</v>
      </c>
      <c r="F30">
        <v>2560265</v>
      </c>
      <c r="G30">
        <v>0.84739157860600001</v>
      </c>
      <c r="H30">
        <v>0.84719980158300001</v>
      </c>
      <c r="I30">
        <f t="shared" si="0"/>
        <v>1.9177702299999488E-4</v>
      </c>
      <c r="J30">
        <v>0.58481133788899997</v>
      </c>
      <c r="K30">
        <v>0.63557248956699997</v>
      </c>
      <c r="L30">
        <f t="shared" si="1"/>
        <v>-5.0761151677999994E-2</v>
      </c>
      <c r="M30" t="s">
        <v>6660</v>
      </c>
      <c r="N30">
        <v>27</v>
      </c>
      <c r="O30">
        <v>47</v>
      </c>
    </row>
    <row r="31" spans="1:16">
      <c r="A31" s="1" t="s">
        <v>6592</v>
      </c>
      <c r="B31">
        <v>9269</v>
      </c>
      <c r="C31">
        <v>4</v>
      </c>
      <c r="D31">
        <v>1655023</v>
      </c>
      <c r="E31">
        <v>1626301</v>
      </c>
      <c r="F31">
        <v>2272360</v>
      </c>
      <c r="G31">
        <v>0.728327817775</v>
      </c>
      <c r="H31">
        <v>0.71568809519599996</v>
      </c>
      <c r="I31">
        <f t="shared" si="0"/>
        <v>1.2639722579000034E-2</v>
      </c>
      <c r="J31">
        <v>0.280115826718</v>
      </c>
      <c r="K31">
        <v>0.325409266137</v>
      </c>
      <c r="L31">
        <f t="shared" si="1"/>
        <v>-4.5293439418999992E-2</v>
      </c>
      <c r="M31" t="s">
        <v>244</v>
      </c>
      <c r="N31">
        <v>13146</v>
      </c>
      <c r="O31">
        <v>15</v>
      </c>
    </row>
    <row r="32" spans="1:16">
      <c r="A32" t="s">
        <v>6565</v>
      </c>
      <c r="B32">
        <v>12437</v>
      </c>
      <c r="C32">
        <v>3</v>
      </c>
      <c r="D32">
        <v>1377404</v>
      </c>
      <c r="E32">
        <v>1376825</v>
      </c>
      <c r="F32">
        <v>2391230</v>
      </c>
      <c r="G32">
        <v>0.576023218176</v>
      </c>
      <c r="H32">
        <v>0.57578108337599998</v>
      </c>
      <c r="I32">
        <f t="shared" si="0"/>
        <v>2.4213480000001564E-4</v>
      </c>
      <c r="J32">
        <v>0.113610568619</v>
      </c>
      <c r="K32">
        <v>0.18639319513399999</v>
      </c>
      <c r="L32">
        <f t="shared" si="1"/>
        <v>-7.278262651499999E-2</v>
      </c>
    </row>
    <row r="33" spans="1:16">
      <c r="A33" t="s">
        <v>6569</v>
      </c>
      <c r="B33">
        <v>32757</v>
      </c>
      <c r="C33">
        <v>3</v>
      </c>
      <c r="D33">
        <v>4285359</v>
      </c>
      <c r="E33">
        <v>4278897</v>
      </c>
      <c r="F33">
        <v>6000632</v>
      </c>
      <c r="G33">
        <v>0.71415127606600004</v>
      </c>
      <c r="H33">
        <v>0.71307438949799995</v>
      </c>
      <c r="I33">
        <f t="shared" si="0"/>
        <v>1.0768865680000905E-3</v>
      </c>
      <c r="J33">
        <v>6.3139849269199994E-2</v>
      </c>
      <c r="K33">
        <v>0.17172741137899999</v>
      </c>
      <c r="L33">
        <f t="shared" si="1"/>
        <v>-0.1085875621098</v>
      </c>
    </row>
    <row r="34" spans="1:16">
      <c r="A34" t="s">
        <v>6566</v>
      </c>
      <c r="B34">
        <v>12</v>
      </c>
      <c r="C34">
        <v>2</v>
      </c>
      <c r="D34">
        <v>1793</v>
      </c>
      <c r="E34">
        <v>1784</v>
      </c>
      <c r="F34">
        <v>2728</v>
      </c>
      <c r="G34">
        <v>0.657258064516</v>
      </c>
      <c r="H34">
        <v>0.65395894428199997</v>
      </c>
      <c r="I34">
        <f t="shared" ref="I34:I52" si="2">G34-H34</f>
        <v>3.2991202340000303E-3</v>
      </c>
      <c r="M34" t="s">
        <v>14</v>
      </c>
    </row>
    <row r="35" spans="1:16">
      <c r="A35" t="s">
        <v>6575</v>
      </c>
      <c r="B35">
        <v>19602</v>
      </c>
      <c r="C35">
        <v>2</v>
      </c>
      <c r="D35">
        <v>1717372</v>
      </c>
      <c r="E35">
        <v>1714855</v>
      </c>
      <c r="F35">
        <v>2944528</v>
      </c>
      <c r="G35">
        <v>0.583241864231</v>
      </c>
      <c r="H35">
        <v>0.58238705829899995</v>
      </c>
      <c r="I35">
        <f t="shared" si="2"/>
        <v>8.5480593200004673E-4</v>
      </c>
    </row>
    <row r="36" spans="1:16">
      <c r="A36" t="s">
        <v>6577</v>
      </c>
      <c r="B36">
        <v>19440</v>
      </c>
      <c r="C36">
        <v>2</v>
      </c>
      <c r="D36">
        <v>1112982</v>
      </c>
      <c r="E36">
        <v>1111182</v>
      </c>
      <c r="F36">
        <v>2739625</v>
      </c>
      <c r="G36">
        <v>0.40625341059499998</v>
      </c>
      <c r="H36">
        <v>0.40559638636700002</v>
      </c>
      <c r="I36">
        <f t="shared" si="2"/>
        <v>6.570242279999583E-4</v>
      </c>
      <c r="K36">
        <f>SUM(D2:D31)</f>
        <v>36617732</v>
      </c>
      <c r="L36">
        <f>SUM(F2:F31)</f>
        <v>39674482</v>
      </c>
      <c r="M36">
        <f>K36/L36</f>
        <v>0.92295425558423172</v>
      </c>
    </row>
    <row r="37" spans="1:16">
      <c r="A37" t="s">
        <v>6558</v>
      </c>
      <c r="B37">
        <v>30817</v>
      </c>
      <c r="C37">
        <v>1</v>
      </c>
      <c r="D37">
        <v>1015627</v>
      </c>
      <c r="E37">
        <v>1016365</v>
      </c>
      <c r="F37">
        <v>6264404</v>
      </c>
      <c r="G37">
        <v>0.16212667637700001</v>
      </c>
      <c r="H37">
        <v>0.16224448487000001</v>
      </c>
      <c r="I37">
        <f t="shared" si="2"/>
        <v>-1.1780849299999896E-4</v>
      </c>
      <c r="K37">
        <f>SUM(E2:E31)</f>
        <v>36004888</v>
      </c>
      <c r="M37">
        <f>K37/L36</f>
        <v>0.90750745025480106</v>
      </c>
    </row>
    <row r="38" spans="1:16">
      <c r="A38" t="s">
        <v>6578</v>
      </c>
      <c r="B38">
        <v>11800</v>
      </c>
      <c r="C38">
        <v>1</v>
      </c>
      <c r="D38">
        <v>355152</v>
      </c>
      <c r="E38">
        <v>352321</v>
      </c>
      <c r="F38">
        <v>2160267</v>
      </c>
      <c r="G38">
        <v>0.16440190032099999</v>
      </c>
      <c r="H38">
        <v>0.16309141416299999</v>
      </c>
      <c r="I38">
        <f t="shared" si="2"/>
        <v>1.3104861580000016E-3</v>
      </c>
    </row>
    <row r="39" spans="1:16">
      <c r="A39" t="s">
        <v>6588</v>
      </c>
      <c r="B39">
        <v>26927</v>
      </c>
      <c r="C39">
        <v>1</v>
      </c>
      <c r="D39">
        <v>646868</v>
      </c>
      <c r="E39">
        <v>645023</v>
      </c>
      <c r="F39">
        <v>5224283</v>
      </c>
      <c r="G39">
        <v>0.123819479151</v>
      </c>
      <c r="H39">
        <v>0.123466320642</v>
      </c>
      <c r="I39">
        <f t="shared" si="2"/>
        <v>3.5315850900000112E-4</v>
      </c>
      <c r="K39">
        <f>AVERAGE(B18:B31)</f>
        <v>2770.9285714285716</v>
      </c>
      <c r="L39">
        <f>STDEV(B18:B31)</f>
        <v>3302.4762612385207</v>
      </c>
    </row>
    <row r="40" spans="1:16">
      <c r="A40" t="s">
        <v>6589</v>
      </c>
      <c r="B40">
        <v>1266</v>
      </c>
      <c r="C40">
        <v>1</v>
      </c>
      <c r="D40">
        <v>37301</v>
      </c>
      <c r="E40">
        <v>37318</v>
      </c>
      <c r="F40">
        <v>208369</v>
      </c>
      <c r="G40">
        <v>0.179014152777</v>
      </c>
      <c r="H40">
        <v>0.17909573880999999</v>
      </c>
      <c r="I40">
        <f t="shared" si="2"/>
        <v>-8.1586032999986235E-5</v>
      </c>
      <c r="K40">
        <f>AVERAGE(B2:B17)</f>
        <v>112.1875</v>
      </c>
      <c r="L40">
        <f>STDEV(B2:B17)</f>
        <v>188.6645060241415</v>
      </c>
    </row>
    <row r="41" spans="1:16">
      <c r="A41" t="s">
        <v>6547</v>
      </c>
      <c r="B41">
        <v>1</v>
      </c>
      <c r="C41">
        <v>0</v>
      </c>
      <c r="D41">
        <v>0</v>
      </c>
      <c r="E41">
        <v>0</v>
      </c>
      <c r="F41">
        <v>40420</v>
      </c>
      <c r="G41">
        <v>0</v>
      </c>
      <c r="H41">
        <v>0</v>
      </c>
      <c r="I41">
        <f t="shared" si="2"/>
        <v>0</v>
      </c>
    </row>
    <row r="42" spans="1:16">
      <c r="A42" t="s">
        <v>6548</v>
      </c>
      <c r="B42">
        <v>1</v>
      </c>
      <c r="C42">
        <v>0</v>
      </c>
      <c r="D42">
        <v>0</v>
      </c>
      <c r="E42">
        <v>68</v>
      </c>
      <c r="F42">
        <v>3188548</v>
      </c>
      <c r="G42">
        <v>0</v>
      </c>
      <c r="H42" s="19">
        <v>2.13263215733E-5</v>
      </c>
      <c r="I42">
        <f t="shared" si="2"/>
        <v>-2.13263215733E-5</v>
      </c>
      <c r="P42" s="1"/>
    </row>
    <row r="43" spans="1:16">
      <c r="A43" t="s">
        <v>6549</v>
      </c>
      <c r="B43">
        <v>1</v>
      </c>
      <c r="C43">
        <v>0</v>
      </c>
      <c r="D43">
        <v>0</v>
      </c>
      <c r="E43">
        <v>0</v>
      </c>
      <c r="F43">
        <v>2232035</v>
      </c>
      <c r="G43">
        <v>0</v>
      </c>
      <c r="H43">
        <v>0</v>
      </c>
      <c r="I43">
        <f t="shared" si="2"/>
        <v>0</v>
      </c>
    </row>
    <row r="44" spans="1:16">
      <c r="A44" t="s">
        <v>6550</v>
      </c>
      <c r="B44">
        <v>2</v>
      </c>
      <c r="C44">
        <v>0</v>
      </c>
      <c r="D44">
        <v>0</v>
      </c>
      <c r="E44">
        <v>55</v>
      </c>
      <c r="F44">
        <v>1799407</v>
      </c>
      <c r="G44">
        <v>0</v>
      </c>
      <c r="H44" s="19">
        <v>3.0565625230999999E-5</v>
      </c>
      <c r="I44">
        <f t="shared" si="2"/>
        <v>-3.0565625230999999E-5</v>
      </c>
    </row>
    <row r="45" spans="1:16">
      <c r="A45" t="s">
        <v>6551</v>
      </c>
      <c r="B45">
        <v>1</v>
      </c>
      <c r="C45">
        <v>0</v>
      </c>
      <c r="D45">
        <v>0</v>
      </c>
      <c r="E45">
        <v>27</v>
      </c>
      <c r="F45">
        <v>1603443</v>
      </c>
      <c r="G45">
        <v>0</v>
      </c>
      <c r="H45" s="19">
        <v>1.6838765082399998E-5</v>
      </c>
      <c r="I45">
        <f t="shared" si="2"/>
        <v>-1.6838765082399998E-5</v>
      </c>
    </row>
    <row r="46" spans="1:16">
      <c r="A46" t="s">
        <v>6552</v>
      </c>
      <c r="B46">
        <v>2</v>
      </c>
      <c r="C46">
        <v>0</v>
      </c>
      <c r="D46">
        <v>0</v>
      </c>
      <c r="E46">
        <v>63</v>
      </c>
      <c r="F46">
        <v>1190928</v>
      </c>
      <c r="G46">
        <v>0</v>
      </c>
      <c r="H46" s="19">
        <v>5.2899923421099998E-5</v>
      </c>
      <c r="I46">
        <f t="shared" si="2"/>
        <v>-5.2899923421099998E-5</v>
      </c>
    </row>
    <row r="47" spans="1:16">
      <c r="A47" t="s">
        <v>6553</v>
      </c>
      <c r="B47">
        <v>1</v>
      </c>
      <c r="C47">
        <v>0</v>
      </c>
      <c r="D47">
        <v>0</v>
      </c>
      <c r="E47">
        <v>21</v>
      </c>
      <c r="F47">
        <v>1033530</v>
      </c>
      <c r="G47">
        <v>0</v>
      </c>
      <c r="H47" s="19">
        <v>2.0318713535199998E-5</v>
      </c>
      <c r="I47">
        <f t="shared" si="2"/>
        <v>-2.0318713535199998E-5</v>
      </c>
    </row>
    <row r="48" spans="1:16">
      <c r="A48" t="s">
        <v>6554</v>
      </c>
      <c r="B48">
        <v>1</v>
      </c>
      <c r="C48">
        <v>0</v>
      </c>
      <c r="D48">
        <v>0</v>
      </c>
      <c r="E48">
        <v>0</v>
      </c>
      <c r="F48">
        <v>949616</v>
      </c>
      <c r="G48">
        <v>0</v>
      </c>
      <c r="H48">
        <v>0</v>
      </c>
      <c r="I48">
        <f t="shared" si="2"/>
        <v>0</v>
      </c>
    </row>
    <row r="49" spans="1:9">
      <c r="A49" t="s">
        <v>6555</v>
      </c>
      <c r="B49">
        <v>9</v>
      </c>
      <c r="C49">
        <v>0</v>
      </c>
      <c r="D49">
        <v>124</v>
      </c>
      <c r="E49">
        <v>167</v>
      </c>
      <c r="F49">
        <v>2286389</v>
      </c>
      <c r="G49" s="19">
        <v>5.4233990803800002E-5</v>
      </c>
      <c r="H49" s="19">
        <v>7.3040939227800005E-5</v>
      </c>
      <c r="I49">
        <f t="shared" si="2"/>
        <v>-1.8806948424000003E-5</v>
      </c>
    </row>
    <row r="50" spans="1:9">
      <c r="A50" t="s">
        <v>6559</v>
      </c>
      <c r="B50">
        <v>1236</v>
      </c>
      <c r="C50">
        <v>0</v>
      </c>
      <c r="D50">
        <v>7837</v>
      </c>
      <c r="E50">
        <v>11239</v>
      </c>
      <c r="F50">
        <v>1894360</v>
      </c>
      <c r="G50">
        <v>4.1370172512099996E-3</v>
      </c>
      <c r="H50">
        <v>5.9328744272499996E-3</v>
      </c>
      <c r="I50">
        <f t="shared" si="2"/>
        <v>-1.7958571760399999E-3</v>
      </c>
    </row>
    <row r="51" spans="1:9">
      <c r="A51" t="s">
        <v>6574</v>
      </c>
      <c r="B51">
        <v>38</v>
      </c>
      <c r="C51">
        <v>0</v>
      </c>
      <c r="D51">
        <v>7430</v>
      </c>
      <c r="E51">
        <v>7153</v>
      </c>
      <c r="F51">
        <v>27041</v>
      </c>
      <c r="G51">
        <v>0.27476794497200002</v>
      </c>
      <c r="H51">
        <v>0.264524240967</v>
      </c>
      <c r="I51">
        <f t="shared" si="2"/>
        <v>1.0243704005000021E-2</v>
      </c>
    </row>
    <row r="52" spans="1:9">
      <c r="A52" t="s">
        <v>6579</v>
      </c>
      <c r="B52">
        <v>5</v>
      </c>
      <c r="C52">
        <v>0</v>
      </c>
      <c r="D52">
        <v>129</v>
      </c>
      <c r="E52">
        <v>141</v>
      </c>
      <c r="F52">
        <v>3125</v>
      </c>
      <c r="G52">
        <v>4.1279999999999997E-2</v>
      </c>
      <c r="H52">
        <v>4.512E-2</v>
      </c>
      <c r="I52">
        <f t="shared" si="2"/>
        <v>-3.8400000000000031E-3</v>
      </c>
    </row>
  </sheetData>
  <sortState ref="A2:O52">
    <sortCondition descending="1" ref="C2:C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30" sqref="F30"/>
    </sheetView>
  </sheetViews>
  <sheetFormatPr baseColWidth="10" defaultRowHeight="15" x14ac:dyDescent="0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1</v>
      </c>
      <c r="B2">
        <v>96694502</v>
      </c>
      <c r="C2">
        <v>96694502</v>
      </c>
      <c r="D2">
        <v>0.63800000000000001</v>
      </c>
    </row>
    <row r="3" spans="1:4">
      <c r="A3">
        <v>2</v>
      </c>
      <c r="B3">
        <v>10063008</v>
      </c>
      <c r="C3">
        <v>106757510</v>
      </c>
      <c r="D3">
        <v>0.70399999999999996</v>
      </c>
    </row>
    <row r="4" spans="1:4">
      <c r="A4">
        <v>3</v>
      </c>
      <c r="B4">
        <v>6276216</v>
      </c>
      <c r="C4">
        <v>113033726</v>
      </c>
      <c r="D4">
        <v>0.745</v>
      </c>
    </row>
    <row r="5" spans="1:4">
      <c r="A5">
        <v>4</v>
      </c>
      <c r="B5">
        <v>4916398</v>
      </c>
      <c r="C5">
        <v>117950124</v>
      </c>
      <c r="D5">
        <v>0.77800000000000002</v>
      </c>
    </row>
    <row r="6" spans="1:4">
      <c r="A6">
        <v>5</v>
      </c>
      <c r="B6">
        <v>4084768</v>
      </c>
      <c r="C6">
        <v>122034892</v>
      </c>
      <c r="D6">
        <v>0.80500000000000005</v>
      </c>
    </row>
    <row r="7" spans="1:4">
      <c r="A7">
        <v>6</v>
      </c>
      <c r="B7">
        <v>3496202</v>
      </c>
      <c r="C7">
        <v>125531094</v>
      </c>
      <c r="D7">
        <v>0.82799999999999996</v>
      </c>
    </row>
    <row r="8" spans="1:4">
      <c r="A8">
        <v>7</v>
      </c>
      <c r="B8">
        <v>3058161</v>
      </c>
      <c r="C8">
        <v>128589255</v>
      </c>
      <c r="D8">
        <v>0.84799999999999998</v>
      </c>
    </row>
    <row r="9" spans="1:4">
      <c r="A9">
        <v>8</v>
      </c>
      <c r="B9">
        <v>2833205</v>
      </c>
      <c r="C9">
        <v>131422460</v>
      </c>
      <c r="D9">
        <v>0.86699999999999999</v>
      </c>
    </row>
    <row r="10" spans="1:4">
      <c r="A10">
        <v>9</v>
      </c>
      <c r="B10">
        <v>3113670</v>
      </c>
      <c r="C10">
        <v>134536130</v>
      </c>
      <c r="D10">
        <v>0.88700000000000001</v>
      </c>
    </row>
    <row r="11" spans="1:4">
      <c r="A11">
        <v>10</v>
      </c>
      <c r="B11">
        <v>4483341</v>
      </c>
      <c r="C11">
        <v>139019471</v>
      </c>
      <c r="D11">
        <v>0.91700000000000004</v>
      </c>
    </row>
    <row r="12" spans="1:4">
      <c r="A12">
        <v>11</v>
      </c>
      <c r="B12">
        <v>4514189</v>
      </c>
      <c r="C12">
        <v>143533660</v>
      </c>
      <c r="D12">
        <v>0.94599999999999995</v>
      </c>
    </row>
    <row r="13" spans="1:4">
      <c r="A13">
        <v>12</v>
      </c>
      <c r="B13">
        <v>3476938</v>
      </c>
      <c r="C13">
        <v>147010598</v>
      </c>
      <c r="D13">
        <v>0.96899999999999997</v>
      </c>
    </row>
    <row r="14" spans="1:4">
      <c r="A14">
        <v>13</v>
      </c>
      <c r="B14">
        <v>2196268</v>
      </c>
      <c r="C14">
        <v>149206866</v>
      </c>
      <c r="D14">
        <v>0.98399999999999999</v>
      </c>
    </row>
    <row r="15" spans="1:4">
      <c r="A15">
        <v>14</v>
      </c>
      <c r="B15">
        <v>1199102</v>
      </c>
      <c r="C15">
        <v>150405968</v>
      </c>
      <c r="D15">
        <v>0.99199999999999999</v>
      </c>
    </row>
    <row r="16" spans="1:4">
      <c r="A16">
        <v>15</v>
      </c>
      <c r="B16">
        <v>591953</v>
      </c>
      <c r="C16">
        <v>150997921</v>
      </c>
      <c r="D16">
        <v>0.996</v>
      </c>
    </row>
    <row r="17" spans="1:4">
      <c r="A17">
        <v>16</v>
      </c>
      <c r="B17">
        <v>281162</v>
      </c>
      <c r="C17">
        <v>151279083</v>
      </c>
      <c r="D17">
        <v>0.997</v>
      </c>
    </row>
    <row r="18" spans="1:4">
      <c r="A18">
        <v>17</v>
      </c>
      <c r="B18">
        <v>137286</v>
      </c>
      <c r="C18">
        <v>151416369</v>
      </c>
      <c r="D18">
        <v>0.998</v>
      </c>
    </row>
    <row r="19" spans="1:4">
      <c r="A19">
        <v>18</v>
      </c>
      <c r="B19">
        <v>72884</v>
      </c>
      <c r="C19">
        <v>151489253</v>
      </c>
      <c r="D19">
        <v>0.999</v>
      </c>
    </row>
    <row r="20" spans="1:4">
      <c r="A20">
        <v>19</v>
      </c>
      <c r="B20">
        <v>43894</v>
      </c>
      <c r="C20">
        <v>151533147</v>
      </c>
      <c r="D20">
        <v>0.999</v>
      </c>
    </row>
    <row r="21" spans="1:4">
      <c r="A21">
        <v>20</v>
      </c>
      <c r="B21">
        <v>29819</v>
      </c>
      <c r="C21">
        <v>151562966</v>
      </c>
      <c r="D21">
        <v>0.999</v>
      </c>
    </row>
    <row r="22" spans="1:4">
      <c r="A22">
        <v>21</v>
      </c>
      <c r="B22">
        <v>22302</v>
      </c>
      <c r="C22">
        <v>151585268</v>
      </c>
      <c r="D22">
        <v>1</v>
      </c>
    </row>
    <row r="23" spans="1:4">
      <c r="A23">
        <v>22</v>
      </c>
      <c r="B23">
        <v>17704</v>
      </c>
      <c r="C23">
        <v>151602972</v>
      </c>
      <c r="D23">
        <v>1</v>
      </c>
    </row>
    <row r="24" spans="1:4">
      <c r="A24">
        <v>23</v>
      </c>
      <c r="B24">
        <v>13661</v>
      </c>
      <c r="C24">
        <v>151616633</v>
      </c>
      <c r="D24">
        <v>1</v>
      </c>
    </row>
    <row r="25" spans="1:4">
      <c r="A25">
        <v>24</v>
      </c>
      <c r="B25">
        <v>11001</v>
      </c>
      <c r="C25">
        <v>151627634</v>
      </c>
      <c r="D25">
        <v>1</v>
      </c>
    </row>
    <row r="26" spans="1:4">
      <c r="A26">
        <v>25</v>
      </c>
      <c r="B26">
        <v>8226</v>
      </c>
      <c r="C26">
        <v>151635860</v>
      </c>
      <c r="D26">
        <v>1</v>
      </c>
    </row>
    <row r="27" spans="1:4">
      <c r="A27">
        <v>26</v>
      </c>
      <c r="B27">
        <v>5841</v>
      </c>
      <c r="C27">
        <v>151641701</v>
      </c>
      <c r="D27">
        <v>1</v>
      </c>
    </row>
    <row r="28" spans="1:4">
      <c r="A28">
        <v>27</v>
      </c>
      <c r="B28">
        <v>4399</v>
      </c>
      <c r="C28">
        <v>151646100</v>
      </c>
      <c r="D28">
        <v>1</v>
      </c>
    </row>
    <row r="29" spans="1:4">
      <c r="A29">
        <v>28</v>
      </c>
      <c r="B29">
        <v>3211</v>
      </c>
      <c r="C29">
        <v>151649311</v>
      </c>
      <c r="D29">
        <v>1</v>
      </c>
    </row>
    <row r="30" spans="1:4">
      <c r="A30">
        <v>29</v>
      </c>
      <c r="B30">
        <v>2486</v>
      </c>
      <c r="C30">
        <v>151651797</v>
      </c>
      <c r="D30">
        <v>1</v>
      </c>
    </row>
    <row r="31" spans="1:4">
      <c r="A31">
        <v>30</v>
      </c>
      <c r="B31">
        <v>1883</v>
      </c>
      <c r="C31">
        <v>151653680</v>
      </c>
      <c r="D31">
        <v>1</v>
      </c>
    </row>
    <row r="32" spans="1:4">
      <c r="A32">
        <v>31</v>
      </c>
      <c r="B32">
        <v>1525</v>
      </c>
      <c r="C32">
        <v>151655205</v>
      </c>
      <c r="D32">
        <v>1</v>
      </c>
    </row>
    <row r="33" spans="1:4">
      <c r="A33">
        <v>32</v>
      </c>
      <c r="B33">
        <v>1305</v>
      </c>
      <c r="C33">
        <v>151656510</v>
      </c>
      <c r="D33">
        <v>1</v>
      </c>
    </row>
    <row r="34" spans="1:4">
      <c r="A34">
        <v>33</v>
      </c>
      <c r="B34">
        <v>983</v>
      </c>
      <c r="C34">
        <v>151657493</v>
      </c>
      <c r="D34">
        <v>1</v>
      </c>
    </row>
    <row r="35" spans="1:4">
      <c r="A35">
        <v>34</v>
      </c>
      <c r="B35">
        <v>825</v>
      </c>
      <c r="C35">
        <v>151658318</v>
      </c>
      <c r="D35">
        <v>1</v>
      </c>
    </row>
    <row r="36" spans="1:4">
      <c r="A36">
        <v>35</v>
      </c>
      <c r="B36">
        <v>707</v>
      </c>
      <c r="C36">
        <v>151659025</v>
      </c>
      <c r="D36">
        <v>1</v>
      </c>
    </row>
    <row r="37" spans="1:4">
      <c r="A37">
        <v>36</v>
      </c>
      <c r="B37">
        <v>537</v>
      </c>
      <c r="C37">
        <v>151659562</v>
      </c>
      <c r="D37">
        <v>1</v>
      </c>
    </row>
    <row r="38" spans="1:4">
      <c r="A38">
        <v>37</v>
      </c>
      <c r="B38">
        <v>416</v>
      </c>
      <c r="C38">
        <v>151659978</v>
      </c>
      <c r="D38">
        <v>1</v>
      </c>
    </row>
    <row r="39" spans="1:4">
      <c r="A39">
        <v>38</v>
      </c>
      <c r="B39">
        <v>333</v>
      </c>
      <c r="C39">
        <v>151660311</v>
      </c>
      <c r="D39">
        <v>1</v>
      </c>
    </row>
    <row r="40" spans="1:4">
      <c r="A40">
        <v>39</v>
      </c>
      <c r="B40">
        <v>221</v>
      </c>
      <c r="C40">
        <v>151660532</v>
      </c>
      <c r="D40">
        <v>1</v>
      </c>
    </row>
    <row r="41" spans="1:4">
      <c r="A41">
        <v>40</v>
      </c>
      <c r="B41">
        <v>135</v>
      </c>
      <c r="C41">
        <v>151660667</v>
      </c>
      <c r="D41">
        <v>1</v>
      </c>
    </row>
    <row r="42" spans="1:4">
      <c r="A42">
        <v>41</v>
      </c>
      <c r="B42">
        <v>89</v>
      </c>
      <c r="C42">
        <v>151660756</v>
      </c>
      <c r="D42">
        <v>1</v>
      </c>
    </row>
    <row r="43" spans="1:4">
      <c r="A43">
        <v>42</v>
      </c>
      <c r="B43">
        <v>47</v>
      </c>
      <c r="C43">
        <v>151660803</v>
      </c>
      <c r="D43">
        <v>1</v>
      </c>
    </row>
    <row r="44" spans="1:4">
      <c r="A44">
        <v>43</v>
      </c>
      <c r="B44">
        <v>20</v>
      </c>
      <c r="C44">
        <v>151660823</v>
      </c>
      <c r="D44">
        <v>1</v>
      </c>
    </row>
    <row r="45" spans="1:4">
      <c r="A45">
        <v>44</v>
      </c>
      <c r="B45">
        <v>16</v>
      </c>
      <c r="C45">
        <v>151660839</v>
      </c>
      <c r="D45">
        <v>1</v>
      </c>
    </row>
    <row r="46" spans="1:4">
      <c r="A46">
        <v>45</v>
      </c>
      <c r="B46">
        <v>1</v>
      </c>
      <c r="C46">
        <v>151660840</v>
      </c>
      <c r="D46">
        <v>1</v>
      </c>
    </row>
    <row r="47" spans="1:4">
      <c r="A47">
        <v>46</v>
      </c>
      <c r="B47">
        <v>3</v>
      </c>
      <c r="C47">
        <v>151660843</v>
      </c>
      <c r="D47">
        <v>1</v>
      </c>
    </row>
    <row r="48" spans="1:4">
      <c r="A48">
        <v>47</v>
      </c>
      <c r="B48">
        <v>1</v>
      </c>
      <c r="C48">
        <v>151660844</v>
      </c>
      <c r="D48">
        <v>1</v>
      </c>
    </row>
    <row r="49" spans="1:4">
      <c r="A49">
        <v>48</v>
      </c>
      <c r="B49">
        <v>3</v>
      </c>
      <c r="C49">
        <v>151660847</v>
      </c>
      <c r="D49">
        <v>1</v>
      </c>
    </row>
    <row r="50" spans="1:4">
      <c r="A50">
        <v>49</v>
      </c>
      <c r="B50">
        <v>2</v>
      </c>
      <c r="C50">
        <v>151660849</v>
      </c>
      <c r="D50">
        <v>1</v>
      </c>
    </row>
    <row r="51" spans="1:4">
      <c r="A51">
        <v>50</v>
      </c>
      <c r="B51">
        <v>3</v>
      </c>
      <c r="C51">
        <v>151660852</v>
      </c>
      <c r="D51">
        <v>1</v>
      </c>
    </row>
  </sheetData>
  <phoneticPr fontId="8" type="noConversion"/>
  <pageMargins left="0.75" right="0.75" top="1" bottom="1" header="0.5" footer="0.5"/>
  <pageSetup scale="70" orientation="portrait" horizontalDpi="4294967292" verticalDpi="4294967292"/>
  <colBreaks count="1" manualBreakCount="1">
    <brk id="1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F51"/>
    </sheetView>
  </sheetViews>
  <sheetFormatPr baseColWidth="10" defaultRowHeight="15" x14ac:dyDescent="0"/>
  <cols>
    <col min="1" max="1" width="37.1640625" bestFit="1" customWidth="1"/>
    <col min="2" max="4" width="8.1640625" bestFit="1" customWidth="1"/>
    <col min="5" max="6" width="12.1640625" bestFit="1" customWidth="1"/>
  </cols>
  <sheetData>
    <row r="1" spans="1:6">
      <c r="A1" t="s">
        <v>6601</v>
      </c>
      <c r="B1">
        <v>0</v>
      </c>
      <c r="C1">
        <v>0</v>
      </c>
      <c r="D1">
        <v>40420</v>
      </c>
      <c r="E1">
        <v>0</v>
      </c>
      <c r="F1">
        <v>0</v>
      </c>
    </row>
    <row r="2" spans="1:6">
      <c r="A2" t="s">
        <v>6602</v>
      </c>
      <c r="B2">
        <v>0</v>
      </c>
      <c r="C2">
        <v>68</v>
      </c>
      <c r="D2">
        <v>3188548</v>
      </c>
      <c r="E2">
        <v>0</v>
      </c>
      <c r="F2" s="19">
        <v>2.13263215733E-5</v>
      </c>
    </row>
    <row r="3" spans="1:6">
      <c r="A3" t="s">
        <v>6603</v>
      </c>
      <c r="B3">
        <v>0</v>
      </c>
      <c r="C3">
        <v>0</v>
      </c>
      <c r="D3">
        <v>2232035</v>
      </c>
      <c r="E3">
        <v>0</v>
      </c>
      <c r="F3">
        <v>0</v>
      </c>
    </row>
    <row r="4" spans="1:6">
      <c r="A4" t="s">
        <v>6604</v>
      </c>
      <c r="B4">
        <v>0</v>
      </c>
      <c r="C4">
        <v>55</v>
      </c>
      <c r="D4">
        <v>1799407</v>
      </c>
      <c r="E4">
        <v>0</v>
      </c>
      <c r="F4" s="19">
        <v>3.0565625230999999E-5</v>
      </c>
    </row>
    <row r="5" spans="1:6">
      <c r="A5" t="s">
        <v>6605</v>
      </c>
      <c r="B5">
        <v>0</v>
      </c>
      <c r="C5">
        <v>27</v>
      </c>
      <c r="D5">
        <v>1603443</v>
      </c>
      <c r="E5">
        <v>0</v>
      </c>
      <c r="F5" s="19">
        <v>1.6838765082399998E-5</v>
      </c>
    </row>
    <row r="6" spans="1:6">
      <c r="A6" t="s">
        <v>6606</v>
      </c>
      <c r="B6">
        <v>0</v>
      </c>
      <c r="C6">
        <v>63</v>
      </c>
      <c r="D6">
        <v>1190928</v>
      </c>
      <c r="E6">
        <v>0</v>
      </c>
      <c r="F6" s="19">
        <v>5.2899923421099998E-5</v>
      </c>
    </row>
    <row r="7" spans="1:6">
      <c r="A7" t="s">
        <v>6607</v>
      </c>
      <c r="B7">
        <v>0</v>
      </c>
      <c r="C7">
        <v>21</v>
      </c>
      <c r="D7">
        <v>1033530</v>
      </c>
      <c r="E7">
        <v>0</v>
      </c>
      <c r="F7" s="19">
        <v>2.0318713535199998E-5</v>
      </c>
    </row>
    <row r="8" spans="1:6">
      <c r="A8" t="s">
        <v>6608</v>
      </c>
      <c r="B8">
        <v>0</v>
      </c>
      <c r="C8">
        <v>0</v>
      </c>
      <c r="D8">
        <v>949616</v>
      </c>
      <c r="E8">
        <v>0</v>
      </c>
      <c r="F8">
        <v>0</v>
      </c>
    </row>
    <row r="9" spans="1:6">
      <c r="A9" t="s">
        <v>6609</v>
      </c>
      <c r="B9">
        <v>124</v>
      </c>
      <c r="C9">
        <v>167</v>
      </c>
      <c r="D9">
        <v>2286389</v>
      </c>
      <c r="E9" s="19">
        <v>5.4233990803800002E-5</v>
      </c>
      <c r="F9" s="19">
        <v>7.3040939227800005E-5</v>
      </c>
    </row>
    <row r="10" spans="1:6">
      <c r="A10" t="s">
        <v>6610</v>
      </c>
      <c r="B10">
        <v>177261</v>
      </c>
      <c r="C10">
        <v>174614</v>
      </c>
      <c r="D10">
        <v>177466</v>
      </c>
      <c r="E10">
        <v>0.99884484915399996</v>
      </c>
      <c r="F10">
        <v>0.98392931603800005</v>
      </c>
    </row>
    <row r="11" spans="1:6">
      <c r="A11" t="s">
        <v>6611</v>
      </c>
      <c r="B11">
        <v>44974</v>
      </c>
      <c r="C11">
        <v>43557</v>
      </c>
      <c r="D11">
        <v>45704</v>
      </c>
      <c r="E11">
        <v>0.98402765622300004</v>
      </c>
      <c r="F11">
        <v>0.95302380535599995</v>
      </c>
    </row>
    <row r="12" spans="1:6">
      <c r="A12" t="s">
        <v>6612</v>
      </c>
      <c r="B12">
        <v>1015627</v>
      </c>
      <c r="C12">
        <v>1016365</v>
      </c>
      <c r="D12">
        <v>6264404</v>
      </c>
      <c r="E12">
        <v>0.16212667637700001</v>
      </c>
      <c r="F12">
        <v>0.16224448487000001</v>
      </c>
    </row>
    <row r="13" spans="1:6">
      <c r="A13" t="s">
        <v>6613</v>
      </c>
      <c r="B13">
        <v>7837</v>
      </c>
      <c r="C13">
        <v>11239</v>
      </c>
      <c r="D13">
        <v>1894360</v>
      </c>
      <c r="E13">
        <v>4.1370172512099996E-3</v>
      </c>
      <c r="F13">
        <v>5.9328744272499996E-3</v>
      </c>
    </row>
    <row r="14" spans="1:6">
      <c r="A14" t="s">
        <v>6614</v>
      </c>
      <c r="B14">
        <v>108526</v>
      </c>
      <c r="C14">
        <v>97860</v>
      </c>
      <c r="D14">
        <v>114045</v>
      </c>
      <c r="E14">
        <v>0.95160682186900003</v>
      </c>
      <c r="F14">
        <v>0.85808233592000005</v>
      </c>
    </row>
    <row r="15" spans="1:6">
      <c r="A15" t="s">
        <v>6615</v>
      </c>
      <c r="B15">
        <v>36585</v>
      </c>
      <c r="C15">
        <v>33250</v>
      </c>
      <c r="D15">
        <v>37100</v>
      </c>
      <c r="E15">
        <v>0.98611859838299998</v>
      </c>
      <c r="F15">
        <v>0.89622641509400003</v>
      </c>
    </row>
    <row r="16" spans="1:6">
      <c r="A16" t="s">
        <v>6616</v>
      </c>
      <c r="B16">
        <v>13405</v>
      </c>
      <c r="C16">
        <v>13383</v>
      </c>
      <c r="D16">
        <v>13408</v>
      </c>
      <c r="E16">
        <v>0.99977625298299999</v>
      </c>
      <c r="F16">
        <v>0.99813544152699996</v>
      </c>
    </row>
    <row r="17" spans="1:6">
      <c r="A17" t="s">
        <v>6617</v>
      </c>
      <c r="B17">
        <v>11295</v>
      </c>
      <c r="C17">
        <v>11270</v>
      </c>
      <c r="D17">
        <v>11302</v>
      </c>
      <c r="E17">
        <v>0.99938064059499998</v>
      </c>
      <c r="F17">
        <v>0.99716864271799999</v>
      </c>
    </row>
    <row r="18" spans="1:6">
      <c r="A18" t="s">
        <v>6618</v>
      </c>
      <c r="B18">
        <v>3939190</v>
      </c>
      <c r="C18">
        <v>3936208</v>
      </c>
      <c r="D18">
        <v>3976747</v>
      </c>
      <c r="E18">
        <v>0.99055584878799996</v>
      </c>
      <c r="F18">
        <v>0.98980598966900002</v>
      </c>
    </row>
    <row r="19" spans="1:6">
      <c r="A19" t="s">
        <v>6619</v>
      </c>
      <c r="B19">
        <v>1377404</v>
      </c>
      <c r="C19">
        <v>1376825</v>
      </c>
      <c r="D19">
        <v>2391230</v>
      </c>
      <c r="E19">
        <v>0.576023218176</v>
      </c>
      <c r="F19">
        <v>0.57578108337599998</v>
      </c>
    </row>
    <row r="20" spans="1:6">
      <c r="A20" t="s">
        <v>6620</v>
      </c>
      <c r="B20">
        <v>1793</v>
      </c>
      <c r="C20">
        <v>1784</v>
      </c>
      <c r="D20">
        <v>2728</v>
      </c>
      <c r="E20">
        <v>0.657258064516</v>
      </c>
      <c r="F20">
        <v>0.65395894428199997</v>
      </c>
    </row>
    <row r="21" spans="1:6">
      <c r="A21" t="s">
        <v>6621</v>
      </c>
      <c r="B21">
        <v>4899622</v>
      </c>
      <c r="C21">
        <v>4896808</v>
      </c>
      <c r="D21">
        <v>5163189</v>
      </c>
      <c r="E21">
        <v>0.94895267246699999</v>
      </c>
      <c r="F21">
        <v>0.94840766045900005</v>
      </c>
    </row>
    <row r="22" spans="1:6">
      <c r="A22" t="s">
        <v>6622</v>
      </c>
      <c r="B22">
        <v>4285359</v>
      </c>
      <c r="C22">
        <v>4278897</v>
      </c>
      <c r="D22">
        <v>6000632</v>
      </c>
      <c r="E22">
        <v>0.71415127606600004</v>
      </c>
      <c r="F22">
        <v>0.71307438949799995</v>
      </c>
    </row>
    <row r="23" spans="1:6">
      <c r="A23" t="s">
        <v>6623</v>
      </c>
      <c r="B23">
        <v>1581502</v>
      </c>
      <c r="C23">
        <v>1581024</v>
      </c>
      <c r="D23">
        <v>1667867</v>
      </c>
      <c r="E23">
        <v>0.94821829318499995</v>
      </c>
      <c r="F23">
        <v>0.94793169959000001</v>
      </c>
    </row>
    <row r="24" spans="1:6">
      <c r="A24" t="s">
        <v>6624</v>
      </c>
      <c r="B24">
        <v>2634512</v>
      </c>
      <c r="C24">
        <v>2589566</v>
      </c>
      <c r="D24">
        <v>2648638</v>
      </c>
      <c r="E24">
        <v>0.994666692844</v>
      </c>
      <c r="F24">
        <v>0.97769721645600005</v>
      </c>
    </row>
    <row r="25" spans="1:6">
      <c r="A25" t="s">
        <v>6625</v>
      </c>
      <c r="B25">
        <v>410970</v>
      </c>
      <c r="C25">
        <v>403553</v>
      </c>
      <c r="D25">
        <v>412348</v>
      </c>
      <c r="E25">
        <v>0.99665816252299999</v>
      </c>
      <c r="F25">
        <v>0.97867092843900005</v>
      </c>
    </row>
    <row r="26" spans="1:6">
      <c r="A26" t="s">
        <v>6626</v>
      </c>
      <c r="B26">
        <v>2298758</v>
      </c>
      <c r="C26">
        <v>2157196</v>
      </c>
      <c r="D26">
        <v>2872915</v>
      </c>
      <c r="E26">
        <v>0.80014828144899997</v>
      </c>
      <c r="F26">
        <v>0.75087359006400001</v>
      </c>
    </row>
    <row r="27" spans="1:6">
      <c r="A27" t="s">
        <v>6627</v>
      </c>
      <c r="B27">
        <v>7430</v>
      </c>
      <c r="C27">
        <v>7153</v>
      </c>
      <c r="D27">
        <v>27041</v>
      </c>
      <c r="E27">
        <v>0.27476794497200002</v>
      </c>
      <c r="F27">
        <v>0.264524240967</v>
      </c>
    </row>
    <row r="28" spans="1:6">
      <c r="A28" t="s">
        <v>6628</v>
      </c>
      <c r="B28">
        <v>1717372</v>
      </c>
      <c r="C28">
        <v>1714855</v>
      </c>
      <c r="D28">
        <v>2944528</v>
      </c>
      <c r="E28">
        <v>0.583241864231</v>
      </c>
      <c r="F28">
        <v>0.58238705829899995</v>
      </c>
    </row>
    <row r="29" spans="1:6">
      <c r="A29" t="s">
        <v>6629</v>
      </c>
      <c r="B29">
        <v>2047832</v>
      </c>
      <c r="C29">
        <v>2037347</v>
      </c>
      <c r="D29">
        <v>2160842</v>
      </c>
      <c r="E29">
        <v>0.94770094250299997</v>
      </c>
      <c r="F29">
        <v>0.94284866732499995</v>
      </c>
    </row>
    <row r="30" spans="1:6">
      <c r="A30" t="s">
        <v>6630</v>
      </c>
      <c r="B30">
        <v>1112982</v>
      </c>
      <c r="C30">
        <v>1111182</v>
      </c>
      <c r="D30">
        <v>2739625</v>
      </c>
      <c r="E30">
        <v>0.40625341059499998</v>
      </c>
      <c r="F30">
        <v>0.40559638636700002</v>
      </c>
    </row>
    <row r="31" spans="1:6">
      <c r="A31" t="s">
        <v>6631</v>
      </c>
      <c r="B31">
        <v>355152</v>
      </c>
      <c r="C31">
        <v>352321</v>
      </c>
      <c r="D31">
        <v>2160267</v>
      </c>
      <c r="E31">
        <v>0.16440190032099999</v>
      </c>
      <c r="F31">
        <v>0.16309141416299999</v>
      </c>
    </row>
    <row r="32" spans="1:6">
      <c r="A32" t="s">
        <v>6632</v>
      </c>
      <c r="B32">
        <v>129</v>
      </c>
      <c r="C32">
        <v>141</v>
      </c>
      <c r="D32">
        <v>3125</v>
      </c>
      <c r="E32">
        <v>4.1279999999999997E-2</v>
      </c>
      <c r="F32">
        <v>4.512E-2</v>
      </c>
    </row>
    <row r="33" spans="1:6">
      <c r="A33" t="s">
        <v>6633</v>
      </c>
      <c r="B33">
        <v>2029376</v>
      </c>
      <c r="C33">
        <v>2025544</v>
      </c>
      <c r="D33">
        <v>2030921</v>
      </c>
      <c r="E33">
        <v>0.99923926139899999</v>
      </c>
      <c r="F33">
        <v>0.99735243271399998</v>
      </c>
    </row>
    <row r="34" spans="1:6">
      <c r="A34" t="s">
        <v>6634</v>
      </c>
      <c r="B34">
        <v>2498081</v>
      </c>
      <c r="C34">
        <v>2492248</v>
      </c>
      <c r="D34">
        <v>2499279</v>
      </c>
      <c r="E34">
        <v>0.99952066175900001</v>
      </c>
      <c r="F34">
        <v>0.99718678866999999</v>
      </c>
    </row>
    <row r="35" spans="1:6">
      <c r="A35" t="s">
        <v>6635</v>
      </c>
      <c r="B35">
        <v>6585</v>
      </c>
      <c r="C35">
        <v>6441</v>
      </c>
      <c r="D35">
        <v>6585</v>
      </c>
      <c r="E35">
        <v>1</v>
      </c>
      <c r="F35">
        <v>0.97813211845100001</v>
      </c>
    </row>
    <row r="36" spans="1:6">
      <c r="A36" t="s">
        <v>6636</v>
      </c>
      <c r="B36">
        <v>24358</v>
      </c>
      <c r="C36">
        <v>24291</v>
      </c>
      <c r="D36">
        <v>24365</v>
      </c>
      <c r="E36">
        <v>0.99971270264699996</v>
      </c>
      <c r="F36">
        <v>0.99696285655700001</v>
      </c>
    </row>
    <row r="37" spans="1:6">
      <c r="A37" t="s">
        <v>6637</v>
      </c>
      <c r="B37">
        <v>17202</v>
      </c>
      <c r="C37">
        <v>17180</v>
      </c>
      <c r="D37">
        <v>17261</v>
      </c>
      <c r="E37">
        <v>0.99658188980899998</v>
      </c>
      <c r="F37">
        <v>0.99530734024699996</v>
      </c>
    </row>
    <row r="38" spans="1:6">
      <c r="A38" t="s">
        <v>6638</v>
      </c>
      <c r="B38">
        <v>8004</v>
      </c>
      <c r="C38">
        <v>7953</v>
      </c>
      <c r="D38">
        <v>8007</v>
      </c>
      <c r="E38">
        <v>0.99962532783799996</v>
      </c>
      <c r="F38">
        <v>0.99325590108700001</v>
      </c>
    </row>
    <row r="39" spans="1:6">
      <c r="A39" t="s">
        <v>6639</v>
      </c>
      <c r="B39">
        <v>4679</v>
      </c>
      <c r="C39">
        <v>4585</v>
      </c>
      <c r="D39">
        <v>4679</v>
      </c>
      <c r="E39">
        <v>1</v>
      </c>
      <c r="F39">
        <v>0.97991023723000004</v>
      </c>
    </row>
    <row r="40" spans="1:6">
      <c r="A40" t="s">
        <v>6640</v>
      </c>
      <c r="B40">
        <v>4439</v>
      </c>
      <c r="C40">
        <v>1058</v>
      </c>
      <c r="D40">
        <v>4439</v>
      </c>
      <c r="E40">
        <v>1</v>
      </c>
      <c r="F40">
        <v>0.23834196891199999</v>
      </c>
    </row>
    <row r="41" spans="1:6">
      <c r="A41" t="s">
        <v>6641</v>
      </c>
      <c r="B41">
        <v>646868</v>
      </c>
      <c r="C41">
        <v>645023</v>
      </c>
      <c r="D41">
        <v>5224283</v>
      </c>
      <c r="E41">
        <v>0.123819479151</v>
      </c>
      <c r="F41">
        <v>0.123466320642</v>
      </c>
    </row>
    <row r="42" spans="1:6">
      <c r="A42" t="s">
        <v>6642</v>
      </c>
      <c r="B42">
        <v>37301</v>
      </c>
      <c r="C42">
        <v>37318</v>
      </c>
      <c r="D42">
        <v>208369</v>
      </c>
      <c r="E42">
        <v>0.179014152777</v>
      </c>
      <c r="F42">
        <v>0.17909573880999999</v>
      </c>
    </row>
    <row r="43" spans="1:6">
      <c r="A43" t="s">
        <v>6643</v>
      </c>
      <c r="B43">
        <v>4080605</v>
      </c>
      <c r="C43">
        <v>4074119</v>
      </c>
      <c r="D43">
        <v>4639675</v>
      </c>
      <c r="E43">
        <v>0.87950233583199999</v>
      </c>
      <c r="F43">
        <v>0.87810439308800003</v>
      </c>
    </row>
    <row r="44" spans="1:6">
      <c r="A44" t="s">
        <v>6644</v>
      </c>
      <c r="B44">
        <v>2169547</v>
      </c>
      <c r="C44">
        <v>2169056</v>
      </c>
      <c r="D44">
        <v>2560265</v>
      </c>
      <c r="E44">
        <v>0.84739157860600001</v>
      </c>
      <c r="F44">
        <v>0.84719980158300001</v>
      </c>
    </row>
    <row r="45" spans="1:6">
      <c r="A45" t="s">
        <v>6645</v>
      </c>
      <c r="B45">
        <v>1655023</v>
      </c>
      <c r="C45">
        <v>1626301</v>
      </c>
      <c r="D45">
        <v>2272360</v>
      </c>
      <c r="E45">
        <v>0.728327817775</v>
      </c>
      <c r="F45">
        <v>0.71568809519599996</v>
      </c>
    </row>
    <row r="46" spans="1:6">
      <c r="A46" t="s">
        <v>6646</v>
      </c>
      <c r="B46">
        <v>103351</v>
      </c>
      <c r="C46">
        <v>93637</v>
      </c>
      <c r="D46">
        <v>114178</v>
      </c>
      <c r="E46">
        <v>0.90517437685000002</v>
      </c>
      <c r="F46">
        <v>0.82009669113100003</v>
      </c>
    </row>
    <row r="47" spans="1:6">
      <c r="A47" t="s">
        <v>6647</v>
      </c>
      <c r="B47">
        <v>102212</v>
      </c>
      <c r="C47">
        <v>96169</v>
      </c>
      <c r="D47">
        <v>105284</v>
      </c>
      <c r="E47">
        <v>0.97082177728800001</v>
      </c>
      <c r="F47">
        <v>0.91342464192100004</v>
      </c>
    </row>
    <row r="48" spans="1:6">
      <c r="A48" t="s">
        <v>6648</v>
      </c>
      <c r="B48">
        <v>99385</v>
      </c>
      <c r="C48">
        <v>93550</v>
      </c>
      <c r="D48">
        <v>100828</v>
      </c>
      <c r="E48">
        <v>0.98568849922599999</v>
      </c>
      <c r="F48">
        <v>0.92781766969500001</v>
      </c>
    </row>
    <row r="49" spans="1:6">
      <c r="A49" t="s">
        <v>6649</v>
      </c>
      <c r="B49">
        <v>2919441</v>
      </c>
      <c r="C49">
        <v>2681855</v>
      </c>
      <c r="D49">
        <v>3188609</v>
      </c>
      <c r="E49">
        <v>0.91558450722600004</v>
      </c>
      <c r="F49">
        <v>0.84107364684700003</v>
      </c>
    </row>
    <row r="50" spans="1:6">
      <c r="A50" t="s">
        <v>6650</v>
      </c>
      <c r="B50">
        <v>862781</v>
      </c>
      <c r="C50">
        <v>788626</v>
      </c>
      <c r="D50">
        <v>943016</v>
      </c>
      <c r="E50">
        <v>0.91491660798999996</v>
      </c>
      <c r="F50">
        <v>0.83628061453900004</v>
      </c>
    </row>
    <row r="51" spans="1:6">
      <c r="A51" t="s">
        <v>6651</v>
      </c>
      <c r="B51">
        <v>1828231</v>
      </c>
      <c r="C51">
        <v>1826639</v>
      </c>
      <c r="D51">
        <v>1853160</v>
      </c>
      <c r="E51">
        <v>0.98654784260399997</v>
      </c>
      <c r="F51">
        <v>0.98568876945299999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5" sqref="D15"/>
    </sheetView>
  </sheetViews>
  <sheetFormatPr baseColWidth="10" defaultRowHeight="15" x14ac:dyDescent="0"/>
  <cols>
    <col min="2" max="2" width="31.5" bestFit="1" customWidth="1"/>
    <col min="3" max="3" width="13.6640625" bestFit="1" customWidth="1"/>
    <col min="4" max="4" width="16.83203125" customWidth="1"/>
    <col min="5" max="5" width="17.6640625" customWidth="1"/>
    <col min="6" max="6" width="29.5" customWidth="1"/>
    <col min="7" max="7" width="30" customWidth="1"/>
  </cols>
  <sheetData>
    <row r="1" spans="1:9">
      <c r="B1" s="28"/>
      <c r="C1" s="28"/>
      <c r="D1" s="28"/>
      <c r="E1" s="28"/>
      <c r="F1" s="46" t="s">
        <v>6726</v>
      </c>
      <c r="G1" s="46" t="s">
        <v>6727</v>
      </c>
    </row>
    <row r="2" spans="1:9" s="23" customFormat="1" ht="30">
      <c r="A2" s="29" t="s">
        <v>6728</v>
      </c>
      <c r="B2" s="31" t="s">
        <v>6707</v>
      </c>
      <c r="C2" s="31" t="s">
        <v>6709</v>
      </c>
      <c r="D2" s="31" t="s">
        <v>6705</v>
      </c>
      <c r="E2" s="31" t="s">
        <v>6706</v>
      </c>
      <c r="F2" s="31" t="s">
        <v>6725</v>
      </c>
      <c r="G2" s="31" t="s">
        <v>6725</v>
      </c>
    </row>
    <row r="3" spans="1:9">
      <c r="A3" t="s">
        <v>6729</v>
      </c>
      <c r="B3" s="26" t="s">
        <v>6713</v>
      </c>
      <c r="C3" s="26" t="s">
        <v>6714</v>
      </c>
      <c r="D3" s="25">
        <v>0.94</v>
      </c>
      <c r="E3" s="26" t="s">
        <v>6715</v>
      </c>
      <c r="F3" s="27" t="s">
        <v>6719</v>
      </c>
      <c r="G3" s="27" t="s">
        <v>6721</v>
      </c>
      <c r="H3" s="24"/>
      <c r="I3" s="24"/>
    </row>
    <row r="4" spans="1:9">
      <c r="A4" t="s">
        <v>6729</v>
      </c>
      <c r="B4" s="26" t="s">
        <v>6708</v>
      </c>
      <c r="C4" s="26" t="s">
        <v>6712</v>
      </c>
      <c r="D4" s="25">
        <v>0.94</v>
      </c>
      <c r="E4" s="26" t="s">
        <v>6715</v>
      </c>
      <c r="F4" s="27" t="s">
        <v>6719</v>
      </c>
      <c r="G4" s="26" t="s">
        <v>6722</v>
      </c>
      <c r="H4" s="24"/>
      <c r="I4" s="24"/>
    </row>
    <row r="5" spans="1:9">
      <c r="A5" t="s">
        <v>6729</v>
      </c>
      <c r="B5" s="26" t="s">
        <v>6708</v>
      </c>
      <c r="C5" s="26" t="s">
        <v>6710</v>
      </c>
      <c r="D5" s="25">
        <v>0.93</v>
      </c>
      <c r="E5" s="26" t="s">
        <v>6716</v>
      </c>
      <c r="F5" s="26" t="s">
        <v>6718</v>
      </c>
      <c r="G5" s="26" t="s">
        <v>6723</v>
      </c>
      <c r="H5" s="24"/>
      <c r="I5" s="24"/>
    </row>
    <row r="6" spans="1:9">
      <c r="A6" t="s">
        <v>6729</v>
      </c>
      <c r="B6" s="26" t="s">
        <v>6708</v>
      </c>
      <c r="C6" s="26" t="s">
        <v>6711</v>
      </c>
      <c r="D6" s="25">
        <v>0.97</v>
      </c>
      <c r="E6" s="26" t="s">
        <v>6717</v>
      </c>
      <c r="F6" s="26" t="s">
        <v>6720</v>
      </c>
      <c r="G6" s="26" t="s">
        <v>6724</v>
      </c>
      <c r="H6" s="24"/>
      <c r="I6" s="24"/>
    </row>
    <row r="7" spans="1:9">
      <c r="A7" t="s">
        <v>55</v>
      </c>
      <c r="B7" s="26" t="s">
        <v>6730</v>
      </c>
      <c r="C7" s="26" t="s">
        <v>6714</v>
      </c>
      <c r="D7" s="26" t="s">
        <v>6730</v>
      </c>
      <c r="E7" s="26" t="s">
        <v>6730</v>
      </c>
      <c r="F7" s="26" t="s">
        <v>6731</v>
      </c>
      <c r="G7" s="26" t="s">
        <v>6734</v>
      </c>
      <c r="H7" s="26"/>
      <c r="I7" s="26"/>
    </row>
    <row r="8" spans="1:9">
      <c r="A8" t="s">
        <v>55</v>
      </c>
      <c r="B8" s="26" t="s">
        <v>6730</v>
      </c>
      <c r="C8" s="26" t="s">
        <v>6710</v>
      </c>
      <c r="D8" s="26" t="s">
        <v>6730</v>
      </c>
      <c r="E8" s="26" t="s">
        <v>6730</v>
      </c>
      <c r="F8" s="26" t="s">
        <v>6731</v>
      </c>
      <c r="G8" s="26" t="s">
        <v>6735</v>
      </c>
    </row>
    <row r="9" spans="1:9">
      <c r="A9" t="s">
        <v>55</v>
      </c>
      <c r="B9" s="26" t="s">
        <v>6730</v>
      </c>
      <c r="C9" s="26" t="s">
        <v>6711</v>
      </c>
      <c r="D9" s="26" t="s">
        <v>6730</v>
      </c>
      <c r="E9" s="26" t="s">
        <v>6730</v>
      </c>
      <c r="F9" s="26" t="s">
        <v>6731</v>
      </c>
      <c r="G9" s="26" t="s">
        <v>6732</v>
      </c>
    </row>
    <row r="10" spans="1:9">
      <c r="A10" t="s">
        <v>56</v>
      </c>
      <c r="B10" s="26" t="s">
        <v>6730</v>
      </c>
      <c r="C10" s="26" t="s">
        <v>6714</v>
      </c>
      <c r="D10" s="26" t="s">
        <v>6730</v>
      </c>
      <c r="E10" s="26" t="s">
        <v>6730</v>
      </c>
      <c r="F10" s="26" t="s">
        <v>6731</v>
      </c>
      <c r="G10" s="26" t="s">
        <v>6736</v>
      </c>
    </row>
    <row r="11" spans="1:9">
      <c r="A11" t="s">
        <v>56</v>
      </c>
      <c r="B11" s="26" t="s">
        <v>6730</v>
      </c>
      <c r="C11" s="26" t="s">
        <v>6710</v>
      </c>
      <c r="D11" s="26" t="s">
        <v>6730</v>
      </c>
      <c r="E11" s="26" t="s">
        <v>6730</v>
      </c>
      <c r="F11" s="26" t="s">
        <v>6731</v>
      </c>
      <c r="G11" s="26" t="s">
        <v>6737</v>
      </c>
    </row>
    <row r="12" spans="1:9">
      <c r="A12" t="s">
        <v>56</v>
      </c>
      <c r="B12" s="26" t="s">
        <v>6730</v>
      </c>
      <c r="C12" s="26" t="s">
        <v>6711</v>
      </c>
      <c r="D12" s="26" t="s">
        <v>6730</v>
      </c>
      <c r="E12" s="26" t="s">
        <v>6730</v>
      </c>
      <c r="F12" s="26" t="s">
        <v>6731</v>
      </c>
      <c r="G12" s="26" t="s">
        <v>6733</v>
      </c>
    </row>
    <row r="14" spans="1:9">
      <c r="A14" t="s">
        <v>6729</v>
      </c>
      <c r="B14" s="26" t="s">
        <v>6772</v>
      </c>
      <c r="C14" s="26" t="s">
        <v>6714</v>
      </c>
      <c r="D14" s="21">
        <v>0.94</v>
      </c>
      <c r="E14" s="26" t="s">
        <v>6715</v>
      </c>
      <c r="F14" s="27" t="s">
        <v>6719</v>
      </c>
      <c r="G14">
        <v>30130</v>
      </c>
      <c r="H14">
        <v>35194401</v>
      </c>
      <c r="I14">
        <v>90497</v>
      </c>
    </row>
  </sheetData>
  <phoneticPr fontId="8" type="noConversion"/>
  <pageMargins left="0.75" right="0.75" top="1" bottom="1" header="0.5" footer="0.5"/>
  <pageSetup scale="75" orientation="landscape" horizontalDpi="4294967292" verticalDpi="4294967292"/>
  <rowBreaks count="1" manualBreakCount="1">
    <brk id="64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baseColWidth="10" defaultRowHeight="15" x14ac:dyDescent="0"/>
  <cols>
    <col min="1" max="1" width="25.33203125" bestFit="1" customWidth="1"/>
    <col min="2" max="2" width="23.33203125" style="33" bestFit="1" customWidth="1"/>
    <col min="3" max="3" width="24.33203125" bestFit="1" customWidth="1"/>
    <col min="4" max="4" width="16.6640625" bestFit="1" customWidth="1"/>
    <col min="5" max="5" width="29.33203125" bestFit="1" customWidth="1"/>
    <col min="6" max="6" width="12.1640625" bestFit="1" customWidth="1"/>
    <col min="7" max="7" width="21.83203125" bestFit="1" customWidth="1"/>
  </cols>
  <sheetData>
    <row r="1" spans="1:3">
      <c r="A1" s="30" t="s">
        <v>14</v>
      </c>
      <c r="B1" s="38" t="s">
        <v>6739</v>
      </c>
      <c r="C1" s="30" t="s">
        <v>6738</v>
      </c>
    </row>
    <row r="2" spans="1:3">
      <c r="A2" t="s">
        <v>6740</v>
      </c>
      <c r="B2" s="34">
        <v>1810630781</v>
      </c>
      <c r="C2" s="35">
        <v>3303375485</v>
      </c>
    </row>
    <row r="3" spans="1:3">
      <c r="A3" t="s">
        <v>6741</v>
      </c>
      <c r="B3" s="34">
        <v>141517075</v>
      </c>
      <c r="C3" s="35">
        <v>358817057</v>
      </c>
    </row>
    <row r="4" spans="1:3">
      <c r="A4" t="s">
        <v>6742</v>
      </c>
      <c r="B4" s="34">
        <v>11368837</v>
      </c>
      <c r="C4" s="35">
        <v>32539726</v>
      </c>
    </row>
    <row r="5" spans="1:3">
      <c r="A5" t="s">
        <v>6743</v>
      </c>
      <c r="B5" s="34">
        <v>562637</v>
      </c>
      <c r="C5" s="35">
        <v>1437284</v>
      </c>
    </row>
    <row r="6" spans="1:3">
      <c r="A6" t="s">
        <v>6744</v>
      </c>
      <c r="B6" s="36">
        <v>8.43111970763952E-2</v>
      </c>
      <c r="C6" s="37">
        <v>9.4691735905966148E-2</v>
      </c>
    </row>
    <row r="7" spans="1:3">
      <c r="A7" t="s">
        <v>6745</v>
      </c>
      <c r="B7" s="34">
        <v>834556853</v>
      </c>
      <c r="C7" s="35">
        <v>1472279214</v>
      </c>
    </row>
    <row r="8" spans="1:3">
      <c r="A8" t="s">
        <v>6746</v>
      </c>
      <c r="B8" s="34">
        <v>54731320</v>
      </c>
      <c r="C8" s="35">
        <v>110353902</v>
      </c>
    </row>
    <row r="9" spans="1:3">
      <c r="A9" t="s">
        <v>6747</v>
      </c>
      <c r="B9" s="34">
        <v>1993902</v>
      </c>
      <c r="C9" s="35">
        <v>3133710</v>
      </c>
    </row>
    <row r="10" spans="1:3">
      <c r="A10" t="s">
        <v>6748</v>
      </c>
      <c r="B10" s="36">
        <v>4.7423746386575016E-3</v>
      </c>
      <c r="C10" s="37">
        <v>6.2516569777857668E-3</v>
      </c>
    </row>
    <row r="11" spans="1:3">
      <c r="A11" t="s">
        <v>6749</v>
      </c>
      <c r="B11" s="36">
        <v>9.6839002291435258E-2</v>
      </c>
      <c r="C11" s="37">
        <v>0.11195772373378084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E3" sqref="E3:E4"/>
    </sheetView>
  </sheetViews>
  <sheetFormatPr baseColWidth="10" defaultRowHeight="15" x14ac:dyDescent="0"/>
  <cols>
    <col min="1" max="1" width="31.6640625" bestFit="1" customWidth="1"/>
    <col min="3" max="3" width="15" bestFit="1" customWidth="1"/>
    <col min="4" max="4" width="19.1640625" bestFit="1" customWidth="1"/>
    <col min="5" max="5" width="12.83203125" bestFit="1" customWidth="1"/>
    <col min="6" max="6" width="13" bestFit="1" customWidth="1"/>
    <col min="9" max="9" width="11.1640625" bestFit="1" customWidth="1"/>
    <col min="11" max="11" width="22.83203125" customWidth="1"/>
    <col min="13" max="13" width="11.1640625" bestFit="1" customWidth="1"/>
  </cols>
  <sheetData>
    <row r="1" spans="1:12">
      <c r="A1" s="42"/>
      <c r="B1" s="32" t="s">
        <v>6750</v>
      </c>
      <c r="C1" s="32" t="s">
        <v>6768</v>
      </c>
      <c r="D1" s="32" t="s">
        <v>6769</v>
      </c>
      <c r="E1" s="32" t="s">
        <v>55</v>
      </c>
      <c r="F1" s="32" t="s">
        <v>56</v>
      </c>
    </row>
    <row r="2" spans="1:12">
      <c r="A2" s="40" t="s">
        <v>6752</v>
      </c>
      <c r="B2" s="41">
        <v>14494884</v>
      </c>
      <c r="C2" s="41">
        <v>14992845</v>
      </c>
      <c r="D2" s="41">
        <v>17010607</v>
      </c>
      <c r="E2" s="41">
        <v>1810630781</v>
      </c>
      <c r="F2" s="41">
        <v>3303375485</v>
      </c>
    </row>
    <row r="3" spans="1:12">
      <c r="A3" s="40" t="s">
        <v>6759</v>
      </c>
      <c r="B3" s="41">
        <v>8656536</v>
      </c>
      <c r="C3" s="41">
        <v>8189928</v>
      </c>
      <c r="D3" s="41">
        <v>9037142</v>
      </c>
      <c r="E3" s="41">
        <v>1406361241</v>
      </c>
      <c r="F3" s="41">
        <v>2241951533</v>
      </c>
    </row>
    <row r="4" spans="1:12">
      <c r="A4" s="40" t="s">
        <v>6751</v>
      </c>
      <c r="B4" s="41">
        <v>8560124</v>
      </c>
      <c r="C4" s="41">
        <v>8094475</v>
      </c>
      <c r="D4" s="41">
        <v>8930840</v>
      </c>
      <c r="E4" s="41">
        <v>1040396940</v>
      </c>
      <c r="F4" s="41">
        <v>1696187797</v>
      </c>
    </row>
    <row r="5" spans="1:12">
      <c r="A5" s="40" t="s">
        <v>6753</v>
      </c>
      <c r="B5" s="20" t="s">
        <v>6760</v>
      </c>
      <c r="C5" s="47" t="s">
        <v>6760</v>
      </c>
      <c r="D5" s="47" t="s">
        <v>6760</v>
      </c>
      <c r="E5" s="20" t="s">
        <v>6755</v>
      </c>
      <c r="F5" s="20" t="s">
        <v>6756</v>
      </c>
    </row>
    <row r="6" spans="1:12">
      <c r="A6" s="40" t="s">
        <v>6754</v>
      </c>
      <c r="B6" s="20" t="s">
        <v>6760</v>
      </c>
      <c r="C6" s="47" t="s">
        <v>6760</v>
      </c>
      <c r="D6" s="47" t="s">
        <v>6760</v>
      </c>
      <c r="E6" s="20" t="s">
        <v>6757</v>
      </c>
      <c r="F6" s="20" t="s">
        <v>6758</v>
      </c>
    </row>
    <row r="10" spans="1:12">
      <c r="G10" s="52"/>
      <c r="H10" s="52"/>
      <c r="J10" s="20"/>
      <c r="K10" s="52"/>
      <c r="L10" s="52"/>
    </row>
    <row r="11" spans="1:12">
      <c r="F11" s="4"/>
    </row>
    <row r="12" spans="1:12">
      <c r="F12" s="4"/>
    </row>
    <row r="13" spans="1:12">
      <c r="F13" s="4"/>
    </row>
    <row r="27" spans="11:11" ht="16">
      <c r="K27" s="39"/>
    </row>
    <row r="28" spans="11:11" ht="16">
      <c r="K28" s="39"/>
    </row>
    <row r="29" spans="11:11" ht="16">
      <c r="K29" s="39"/>
    </row>
  </sheetData>
  <mergeCells count="2">
    <mergeCell ref="G10:H10"/>
    <mergeCell ref="K10:L10"/>
  </mergeCells>
  <phoneticPr fontId="8" type="noConversion"/>
  <pageMargins left="0.75" right="0.75" top="1" bottom="1" header="0.5" footer="0.5"/>
  <pageSetup scale="81"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A125" sqref="A125:XFD129"/>
    </sheetView>
  </sheetViews>
  <sheetFormatPr baseColWidth="10" defaultRowHeight="15" x14ac:dyDescent="0"/>
  <cols>
    <col min="1" max="1" width="27" bestFit="1" customWidth="1"/>
    <col min="2" max="2" width="26.33203125" bestFit="1" customWidth="1"/>
    <col min="3" max="3" width="26.33203125" customWidth="1"/>
    <col min="4" max="4" width="15.5" bestFit="1" customWidth="1"/>
    <col min="5" max="5" width="15.5" customWidth="1"/>
    <col min="6" max="6" width="15" bestFit="1" customWidth="1"/>
    <col min="9" max="9" width="20.1640625" customWidth="1"/>
  </cols>
  <sheetData>
    <row r="1" spans="1:13">
      <c r="A1" t="s">
        <v>0</v>
      </c>
      <c r="B1" t="s">
        <v>1</v>
      </c>
      <c r="C1" t="s">
        <v>6435</v>
      </c>
      <c r="D1" t="s">
        <v>6436</v>
      </c>
      <c r="G1" t="s">
        <v>0</v>
      </c>
      <c r="H1" t="s">
        <v>1</v>
      </c>
    </row>
    <row r="2" spans="1:13">
      <c r="A2">
        <v>0</v>
      </c>
      <c r="B2">
        <v>1426</v>
      </c>
      <c r="C2">
        <v>0</v>
      </c>
      <c r="D2">
        <v>19994</v>
      </c>
      <c r="E2">
        <f>B2/$B$13</f>
        <v>1.6616560628306416E-2</v>
      </c>
      <c r="G2" t="s">
        <v>14</v>
      </c>
      <c r="H2" t="s">
        <v>14</v>
      </c>
    </row>
    <row r="3" spans="1:13">
      <c r="A3">
        <v>1</v>
      </c>
      <c r="B3">
        <v>83459</v>
      </c>
      <c r="C3">
        <v>1690319</v>
      </c>
      <c r="D3">
        <v>1993370</v>
      </c>
      <c r="E3">
        <f t="shared" ref="E3:E12" si="0">B3/$B$13</f>
        <v>0.97251159430422518</v>
      </c>
      <c r="G3" t="s">
        <v>6545</v>
      </c>
      <c r="H3">
        <v>83459</v>
      </c>
      <c r="K3" t="s">
        <v>6335</v>
      </c>
      <c r="L3">
        <f xml:space="preserve"> 57979536/4</f>
        <v>14494884</v>
      </c>
    </row>
    <row r="4" spans="1:13">
      <c r="A4">
        <v>2</v>
      </c>
      <c r="B4">
        <v>723</v>
      </c>
      <c r="C4">
        <v>174019</v>
      </c>
      <c r="D4">
        <v>297793</v>
      </c>
      <c r="E4">
        <f t="shared" si="0"/>
        <v>8.4248059847584419E-3</v>
      </c>
      <c r="G4" s="18" t="s">
        <v>6543</v>
      </c>
      <c r="H4">
        <v>932</v>
      </c>
      <c r="I4" t="s">
        <v>14</v>
      </c>
      <c r="K4" t="s">
        <v>6336</v>
      </c>
      <c r="L4">
        <f>5523922+5942449</f>
        <v>11466371</v>
      </c>
      <c r="M4">
        <f>L4/L3</f>
        <v>0.79106331585682232</v>
      </c>
    </row>
    <row r="5" spans="1:13">
      <c r="A5">
        <v>3</v>
      </c>
      <c r="B5">
        <v>120</v>
      </c>
      <c r="C5">
        <v>66674</v>
      </c>
      <c r="D5">
        <v>107350</v>
      </c>
      <c r="E5">
        <f t="shared" si="0"/>
        <v>1.398308047262812E-3</v>
      </c>
      <c r="G5" t="s">
        <v>6544</v>
      </c>
      <c r="H5">
        <v>1</v>
      </c>
      <c r="K5" t="s">
        <v>6337</v>
      </c>
      <c r="L5">
        <f>5387169+5706255</f>
        <v>11093424</v>
      </c>
    </row>
    <row r="6" spans="1:13">
      <c r="A6">
        <v>4</v>
      </c>
      <c r="B6">
        <v>50</v>
      </c>
      <c r="C6">
        <v>30155</v>
      </c>
      <c r="D6">
        <v>62880</v>
      </c>
      <c r="E6">
        <f t="shared" si="0"/>
        <v>5.8262835302617163E-4</v>
      </c>
      <c r="K6" t="s">
        <v>6338</v>
      </c>
      <c r="L6">
        <f>3944694+4711841</f>
        <v>8656535</v>
      </c>
      <c r="M6">
        <f>L6/L3</f>
        <v>0.59721312705917484</v>
      </c>
    </row>
    <row r="7" spans="1:13">
      <c r="A7">
        <v>5</v>
      </c>
      <c r="B7">
        <v>17</v>
      </c>
      <c r="C7">
        <v>18464</v>
      </c>
      <c r="D7">
        <v>41250</v>
      </c>
      <c r="E7">
        <f t="shared" si="0"/>
        <v>1.9809364002889836E-4</v>
      </c>
      <c r="K7" t="s">
        <v>6339</v>
      </c>
      <c r="L7">
        <f>3880020+4680104</f>
        <v>8560124</v>
      </c>
    </row>
    <row r="8" spans="1:13">
      <c r="A8">
        <v>6</v>
      </c>
      <c r="B8">
        <v>9</v>
      </c>
      <c r="C8">
        <v>19871</v>
      </c>
      <c r="D8">
        <v>28213</v>
      </c>
      <c r="E8">
        <f t="shared" si="0"/>
        <v>1.048731035447109E-4</v>
      </c>
    </row>
    <row r="9" spans="1:13">
      <c r="A9">
        <v>7</v>
      </c>
      <c r="B9">
        <v>9</v>
      </c>
      <c r="C9">
        <v>11733</v>
      </c>
      <c r="D9">
        <v>14733</v>
      </c>
      <c r="E9">
        <f t="shared" si="0"/>
        <v>1.048731035447109E-4</v>
      </c>
    </row>
    <row r="10" spans="1:13">
      <c r="A10">
        <v>8</v>
      </c>
      <c r="B10">
        <v>2</v>
      </c>
      <c r="C10">
        <v>3090</v>
      </c>
      <c r="D10">
        <v>3778</v>
      </c>
      <c r="E10">
        <f t="shared" si="0"/>
        <v>2.3305134121046867E-5</v>
      </c>
    </row>
    <row r="11" spans="1:13">
      <c r="A11">
        <v>9</v>
      </c>
      <c r="B11">
        <v>2</v>
      </c>
      <c r="C11">
        <v>193</v>
      </c>
      <c r="D11">
        <v>273</v>
      </c>
      <c r="E11">
        <f t="shared" si="0"/>
        <v>2.3305134121046867E-5</v>
      </c>
    </row>
    <row r="12" spans="1:13">
      <c r="A12">
        <v>36</v>
      </c>
      <c r="B12">
        <v>1</v>
      </c>
      <c r="C12">
        <v>1122708</v>
      </c>
      <c r="D12">
        <v>2052342</v>
      </c>
      <c r="E12">
        <f t="shared" si="0"/>
        <v>1.1652567060523434E-5</v>
      </c>
    </row>
    <row r="13" spans="1:13">
      <c r="B13">
        <f>SUM(B2:B12)</f>
        <v>85818</v>
      </c>
      <c r="C13">
        <f>SUM(C3:C12)</f>
        <v>3137226</v>
      </c>
      <c r="D13">
        <f>SUM(D2:D12)</f>
        <v>4621976</v>
      </c>
    </row>
    <row r="14" spans="1:13">
      <c r="A14">
        <f>SUM(B4:B12)</f>
        <v>933</v>
      </c>
      <c r="C14">
        <f>SUM(C4:C12)</f>
        <v>1446907</v>
      </c>
    </row>
    <row r="15" spans="1:13">
      <c r="A15">
        <f>A14/B13</f>
        <v>1.0871845067468364E-2</v>
      </c>
      <c r="C15">
        <f>C14/C13</f>
        <v>0.46120585510894019</v>
      </c>
    </row>
    <row r="16" spans="1:13">
      <c r="H16" t="s">
        <v>5</v>
      </c>
      <c r="I16" t="s">
        <v>6</v>
      </c>
      <c r="J16" t="s">
        <v>7</v>
      </c>
      <c r="K16" t="s">
        <v>8</v>
      </c>
    </row>
    <row r="17" spans="1:11">
      <c r="H17">
        <v>30082</v>
      </c>
      <c r="I17">
        <v>35197810</v>
      </c>
      <c r="J17">
        <v>90497</v>
      </c>
      <c r="K17" t="s">
        <v>9</v>
      </c>
    </row>
    <row r="18" spans="1:11">
      <c r="H18">
        <v>29063</v>
      </c>
      <c r="I18">
        <v>37776354</v>
      </c>
      <c r="J18">
        <v>146795</v>
      </c>
      <c r="K18" t="s">
        <v>10</v>
      </c>
    </row>
    <row r="19" spans="1:11">
      <c r="A19" t="s">
        <v>14</v>
      </c>
    </row>
    <row r="20" spans="1:11">
      <c r="H20" t="s">
        <v>11</v>
      </c>
      <c r="I20" t="s">
        <v>6350</v>
      </c>
      <c r="J20" t="s">
        <v>12</v>
      </c>
    </row>
    <row r="21" spans="1:11">
      <c r="A21" t="s">
        <v>5</v>
      </c>
      <c r="B21" t="s">
        <v>6</v>
      </c>
      <c r="C21" t="s">
        <v>7</v>
      </c>
      <c r="D21" t="s">
        <v>8</v>
      </c>
      <c r="H21" t="s">
        <v>6351</v>
      </c>
      <c r="I21">
        <v>5517</v>
      </c>
      <c r="J21">
        <v>5551</v>
      </c>
      <c r="K21">
        <v>0.99387497748200004</v>
      </c>
    </row>
    <row r="22" spans="1:11">
      <c r="A22">
        <v>29295</v>
      </c>
      <c r="B22">
        <v>36820492</v>
      </c>
      <c r="C22">
        <v>58598</v>
      </c>
      <c r="D22" t="s">
        <v>6437</v>
      </c>
      <c r="H22" t="s">
        <v>6352</v>
      </c>
      <c r="I22">
        <v>441</v>
      </c>
      <c r="J22">
        <v>441</v>
      </c>
      <c r="K22">
        <v>1</v>
      </c>
    </row>
    <row r="23" spans="1:11">
      <c r="A23">
        <v>36689</v>
      </c>
      <c r="B23">
        <v>36568753</v>
      </c>
      <c r="C23">
        <v>32736</v>
      </c>
      <c r="D23" t="s">
        <v>6438</v>
      </c>
      <c r="H23" t="s">
        <v>6353</v>
      </c>
      <c r="I23">
        <v>308</v>
      </c>
      <c r="J23">
        <v>308</v>
      </c>
      <c r="K23">
        <v>1</v>
      </c>
    </row>
    <row r="24" spans="1:11">
      <c r="H24" t="s">
        <v>6354</v>
      </c>
      <c r="I24">
        <v>369</v>
      </c>
      <c r="J24">
        <v>369</v>
      </c>
      <c r="K24">
        <v>1</v>
      </c>
    </row>
    <row r="25" spans="1:11">
      <c r="H25" t="s">
        <v>6355</v>
      </c>
      <c r="I25">
        <v>411</v>
      </c>
      <c r="J25">
        <v>411</v>
      </c>
      <c r="K25">
        <v>1</v>
      </c>
    </row>
    <row r="26" spans="1:11">
      <c r="A26" t="s">
        <v>5</v>
      </c>
      <c r="B26" t="s">
        <v>6</v>
      </c>
      <c r="C26" t="s">
        <v>7</v>
      </c>
      <c r="D26" t="s">
        <v>8</v>
      </c>
      <c r="H26" t="s">
        <v>6356</v>
      </c>
      <c r="I26">
        <v>0</v>
      </c>
      <c r="J26">
        <v>342</v>
      </c>
      <c r="K26">
        <v>0</v>
      </c>
    </row>
    <row r="27" spans="1:11">
      <c r="A27">
        <v>27475</v>
      </c>
      <c r="B27">
        <v>35879867</v>
      </c>
      <c r="C27">
        <v>96041</v>
      </c>
      <c r="D27" t="s">
        <v>6439</v>
      </c>
      <c r="H27" t="s">
        <v>6357</v>
      </c>
      <c r="I27">
        <v>11180</v>
      </c>
      <c r="J27">
        <v>11335</v>
      </c>
      <c r="K27">
        <v>0.98632554036200004</v>
      </c>
    </row>
    <row r="28" spans="1:11">
      <c r="A28">
        <v>24300</v>
      </c>
      <c r="B28">
        <v>36470912</v>
      </c>
      <c r="C28">
        <v>86445</v>
      </c>
      <c r="D28" t="s">
        <v>6440</v>
      </c>
      <c r="H28" t="s">
        <v>6358</v>
      </c>
      <c r="I28">
        <v>428</v>
      </c>
      <c r="J28">
        <v>428</v>
      </c>
      <c r="K28">
        <v>1</v>
      </c>
    </row>
    <row r="29" spans="1:11">
      <c r="H29" t="s">
        <v>6359</v>
      </c>
      <c r="I29">
        <v>740</v>
      </c>
      <c r="J29">
        <v>784</v>
      </c>
      <c r="K29">
        <v>0.94387755102000004</v>
      </c>
    </row>
    <row r="30" spans="1:11">
      <c r="H30">
        <v>33034858</v>
      </c>
      <c r="I30">
        <v>35197810</v>
      </c>
      <c r="J30">
        <v>0.93854867674999998</v>
      </c>
    </row>
    <row r="33" spans="8:11">
      <c r="H33" t="s">
        <v>11</v>
      </c>
      <c r="I33" t="s">
        <v>6340</v>
      </c>
      <c r="J33" t="s">
        <v>12</v>
      </c>
    </row>
    <row r="34" spans="8:11">
      <c r="H34" t="s">
        <v>6341</v>
      </c>
      <c r="I34">
        <v>2186</v>
      </c>
      <c r="J34">
        <v>2334</v>
      </c>
      <c r="K34">
        <v>0.936589545844</v>
      </c>
    </row>
    <row r="35" spans="8:11">
      <c r="H35" t="s">
        <v>6342</v>
      </c>
      <c r="I35">
        <v>444</v>
      </c>
      <c r="J35">
        <v>444</v>
      </c>
      <c r="K35">
        <v>1</v>
      </c>
    </row>
    <row r="36" spans="8:11">
      <c r="H36" t="s">
        <v>6343</v>
      </c>
      <c r="I36">
        <v>362</v>
      </c>
      <c r="J36">
        <v>362</v>
      </c>
      <c r="K36">
        <v>1</v>
      </c>
    </row>
    <row r="37" spans="8:11">
      <c r="H37" t="s">
        <v>6344</v>
      </c>
      <c r="I37">
        <v>512</v>
      </c>
      <c r="J37">
        <v>512</v>
      </c>
      <c r="K37">
        <v>1</v>
      </c>
    </row>
    <row r="38" spans="8:11">
      <c r="H38" t="s">
        <v>6345</v>
      </c>
      <c r="I38">
        <v>599</v>
      </c>
      <c r="J38">
        <v>599</v>
      </c>
      <c r="K38">
        <v>1</v>
      </c>
    </row>
    <row r="39" spans="8:11">
      <c r="H39" t="s">
        <v>6346</v>
      </c>
      <c r="I39">
        <v>418</v>
      </c>
      <c r="J39">
        <v>418</v>
      </c>
      <c r="K39">
        <v>1</v>
      </c>
    </row>
    <row r="40" spans="8:11">
      <c r="H40" t="s">
        <v>6347</v>
      </c>
      <c r="I40">
        <v>406</v>
      </c>
      <c r="J40">
        <v>406</v>
      </c>
      <c r="K40">
        <v>1</v>
      </c>
    </row>
    <row r="41" spans="8:11">
      <c r="H41" t="s">
        <v>6348</v>
      </c>
      <c r="I41">
        <v>3855</v>
      </c>
      <c r="J41">
        <v>3904</v>
      </c>
      <c r="K41">
        <v>0.98744877049199997</v>
      </c>
    </row>
    <row r="42" spans="8:11">
      <c r="H42" t="s">
        <v>6349</v>
      </c>
      <c r="I42">
        <v>605</v>
      </c>
      <c r="J42">
        <v>605</v>
      </c>
      <c r="K42">
        <v>1</v>
      </c>
    </row>
    <row r="43" spans="8:11">
      <c r="H43">
        <v>36663692</v>
      </c>
      <c r="I43">
        <v>37776354</v>
      </c>
      <c r="J43">
        <v>0.97054607228599998</v>
      </c>
    </row>
    <row r="45" spans="8:11">
      <c r="H45" t="s">
        <v>11</v>
      </c>
      <c r="I45" t="s">
        <v>6360</v>
      </c>
      <c r="J45" t="s">
        <v>12</v>
      </c>
    </row>
    <row r="46" spans="8:11">
      <c r="H46" t="s">
        <v>26</v>
      </c>
      <c r="I46">
        <v>10898</v>
      </c>
      <c r="J46">
        <v>11302</v>
      </c>
      <c r="K46">
        <v>0.96425411431600005</v>
      </c>
    </row>
    <row r="47" spans="8:11">
      <c r="H47" t="s">
        <v>27</v>
      </c>
      <c r="I47">
        <v>4166600</v>
      </c>
      <c r="J47">
        <v>5163189</v>
      </c>
      <c r="K47">
        <v>0.80698188658199999</v>
      </c>
    </row>
    <row r="48" spans="8:11">
      <c r="H48" t="s">
        <v>28</v>
      </c>
      <c r="I48">
        <v>1675848</v>
      </c>
      <c r="J48">
        <v>2160842</v>
      </c>
      <c r="K48">
        <v>0.77555323341500004</v>
      </c>
    </row>
    <row r="49" spans="8:11">
      <c r="H49" t="s">
        <v>29</v>
      </c>
      <c r="I49">
        <v>1614</v>
      </c>
      <c r="J49">
        <v>2728</v>
      </c>
      <c r="K49">
        <v>0.59164222873899996</v>
      </c>
    </row>
    <row r="50" spans="8:11">
      <c r="H50" t="s">
        <v>30</v>
      </c>
      <c r="I50">
        <v>378879</v>
      </c>
      <c r="J50">
        <v>6000632</v>
      </c>
      <c r="K50">
        <v>6.3139849269199994E-2</v>
      </c>
    </row>
    <row r="51" spans="8:11">
      <c r="H51" t="s">
        <v>31</v>
      </c>
      <c r="I51">
        <v>109627</v>
      </c>
      <c r="J51">
        <v>114045</v>
      </c>
      <c r="K51">
        <v>0.96126090578300005</v>
      </c>
    </row>
    <row r="52" spans="8:11">
      <c r="H52" t="s">
        <v>32</v>
      </c>
      <c r="I52">
        <v>4321</v>
      </c>
      <c r="J52">
        <v>4439</v>
      </c>
      <c r="K52">
        <v>0.97341743636</v>
      </c>
    </row>
    <row r="53" spans="8:11">
      <c r="H53" t="s">
        <v>33</v>
      </c>
      <c r="I53">
        <v>713</v>
      </c>
      <c r="J53">
        <v>3125</v>
      </c>
      <c r="K53">
        <v>0.22816</v>
      </c>
    </row>
    <row r="54" spans="8:11">
      <c r="H54" t="s">
        <v>34</v>
      </c>
      <c r="I54">
        <v>929673</v>
      </c>
      <c r="J54">
        <v>943016</v>
      </c>
      <c r="K54">
        <v>0.985850717273</v>
      </c>
    </row>
    <row r="55" spans="8:11">
      <c r="H55">
        <v>35694625</v>
      </c>
      <c r="I55">
        <v>83859390</v>
      </c>
      <c r="J55">
        <v>0.42564851711899998</v>
      </c>
    </row>
    <row r="57" spans="8:11">
      <c r="H57" t="s">
        <v>11</v>
      </c>
      <c r="I57" t="s">
        <v>6361</v>
      </c>
      <c r="J57" t="s">
        <v>12</v>
      </c>
    </row>
    <row r="58" spans="8:11">
      <c r="H58" t="s">
        <v>26</v>
      </c>
      <c r="I58">
        <v>10864</v>
      </c>
      <c r="J58">
        <v>11302</v>
      </c>
      <c r="K58">
        <v>0.96124579720400005</v>
      </c>
    </row>
    <row r="59" spans="8:11">
      <c r="H59" t="s">
        <v>27</v>
      </c>
      <c r="I59">
        <v>4211730</v>
      </c>
      <c r="J59">
        <v>5163189</v>
      </c>
      <c r="K59">
        <v>0.81572260864400004</v>
      </c>
    </row>
    <row r="60" spans="8:11">
      <c r="H60" t="s">
        <v>28</v>
      </c>
      <c r="I60">
        <v>1681502</v>
      </c>
      <c r="J60">
        <v>2160842</v>
      </c>
      <c r="K60">
        <v>0.77816980602899999</v>
      </c>
    </row>
    <row r="61" spans="8:11">
      <c r="H61" t="s">
        <v>29</v>
      </c>
      <c r="I61">
        <v>1073</v>
      </c>
      <c r="J61">
        <v>2728</v>
      </c>
      <c r="K61">
        <v>0.39332844574800002</v>
      </c>
    </row>
    <row r="62" spans="8:11">
      <c r="H62" t="s">
        <v>30</v>
      </c>
      <c r="I62">
        <v>1030473</v>
      </c>
      <c r="J62">
        <v>6000632</v>
      </c>
      <c r="K62">
        <v>0.17172741137899999</v>
      </c>
    </row>
    <row r="63" spans="8:11">
      <c r="H63" t="s">
        <v>31</v>
      </c>
      <c r="I63">
        <v>105275</v>
      </c>
      <c r="J63">
        <v>114045</v>
      </c>
      <c r="K63">
        <v>0.92310053049200003</v>
      </c>
    </row>
    <row r="64" spans="8:11">
      <c r="H64" t="s">
        <v>32</v>
      </c>
      <c r="I64">
        <v>1212</v>
      </c>
      <c r="J64">
        <v>4439</v>
      </c>
      <c r="K64">
        <v>0.27303446722199998</v>
      </c>
    </row>
    <row r="65" spans="1:18">
      <c r="H65" t="s">
        <v>33</v>
      </c>
      <c r="I65">
        <v>623</v>
      </c>
      <c r="J65">
        <v>3125</v>
      </c>
      <c r="K65">
        <v>0.19936000000000001</v>
      </c>
    </row>
    <row r="66" spans="1:18">
      <c r="H66" t="s">
        <v>34</v>
      </c>
      <c r="I66">
        <v>909184</v>
      </c>
      <c r="J66">
        <v>943016</v>
      </c>
      <c r="K66">
        <v>0.96412362038400001</v>
      </c>
    </row>
    <row r="67" spans="1:18">
      <c r="H67">
        <v>36636825</v>
      </c>
      <c r="I67">
        <v>83859390</v>
      </c>
      <c r="J67">
        <v>0.436883991167</v>
      </c>
    </row>
    <row r="70" spans="1:18">
      <c r="B70" t="s">
        <v>6404</v>
      </c>
      <c r="C70" t="s">
        <v>6405</v>
      </c>
      <c r="D70" t="s">
        <v>6406</v>
      </c>
    </row>
    <row r="71" spans="1:18">
      <c r="A71" t="s">
        <v>6362</v>
      </c>
      <c r="B71">
        <v>2587552</v>
      </c>
      <c r="C71">
        <v>2621742</v>
      </c>
      <c r="D71">
        <f>C71-B71</f>
        <v>34190</v>
      </c>
    </row>
    <row r="72" spans="1:18">
      <c r="A72" t="s">
        <v>6363</v>
      </c>
      <c r="B72">
        <v>1728669</v>
      </c>
      <c r="C72">
        <v>1736325</v>
      </c>
      <c r="D72">
        <f t="shared" ref="D72:D121" si="1">C72-B72</f>
        <v>7656</v>
      </c>
    </row>
    <row r="73" spans="1:18">
      <c r="A73" t="s">
        <v>6364</v>
      </c>
      <c r="B73">
        <v>35485</v>
      </c>
      <c r="C73">
        <v>36891</v>
      </c>
      <c r="D73">
        <f t="shared" si="1"/>
        <v>1406</v>
      </c>
    </row>
    <row r="74" spans="1:18">
      <c r="A74" t="s">
        <v>6365</v>
      </c>
      <c r="B74">
        <v>49206</v>
      </c>
      <c r="C74">
        <v>68931</v>
      </c>
      <c r="D74">
        <f t="shared" si="1"/>
        <v>19725</v>
      </c>
      <c r="I74" t="s">
        <v>6407</v>
      </c>
      <c r="J74" t="s">
        <v>24</v>
      </c>
      <c r="K74" t="s">
        <v>6408</v>
      </c>
      <c r="L74" t="s">
        <v>6409</v>
      </c>
      <c r="M74" t="s">
        <v>6410</v>
      </c>
      <c r="N74" t="s">
        <v>6411</v>
      </c>
      <c r="O74" t="s">
        <v>6412</v>
      </c>
      <c r="P74" t="s">
        <v>6413</v>
      </c>
      <c r="Q74">
        <v>7301252</v>
      </c>
      <c r="R74" s="13">
        <v>-0.50370000000000004</v>
      </c>
    </row>
    <row r="75" spans="1:18">
      <c r="A75" t="s">
        <v>6366</v>
      </c>
      <c r="B75">
        <v>109593</v>
      </c>
      <c r="C75">
        <v>111080</v>
      </c>
      <c r="D75">
        <f t="shared" si="1"/>
        <v>1487</v>
      </c>
      <c r="I75" t="s">
        <v>6407</v>
      </c>
      <c r="J75" t="s">
        <v>24</v>
      </c>
      <c r="K75" t="s">
        <v>6414</v>
      </c>
      <c r="L75" t="s">
        <v>6415</v>
      </c>
      <c r="M75" t="s">
        <v>6416</v>
      </c>
      <c r="N75" t="s">
        <v>6417</v>
      </c>
      <c r="O75">
        <v>7193632</v>
      </c>
      <c r="P75" s="13">
        <v>-0.49630000000000002</v>
      </c>
    </row>
    <row r="76" spans="1:18">
      <c r="A76" t="s">
        <v>6367</v>
      </c>
      <c r="B76">
        <v>19473</v>
      </c>
      <c r="C76">
        <v>23360</v>
      </c>
      <c r="D76">
        <f t="shared" si="1"/>
        <v>3887</v>
      </c>
      <c r="I76" t="s">
        <v>6418</v>
      </c>
      <c r="J76">
        <v>7301252</v>
      </c>
      <c r="K76" t="s">
        <v>6419</v>
      </c>
      <c r="L76" t="s">
        <v>6416</v>
      </c>
      <c r="M76">
        <v>1</v>
      </c>
      <c r="N76" t="s">
        <v>6420</v>
      </c>
      <c r="O76" t="s">
        <v>6421</v>
      </c>
    </row>
    <row r="77" spans="1:18">
      <c r="A77" t="s">
        <v>6368</v>
      </c>
      <c r="B77">
        <v>1280512</v>
      </c>
      <c r="C77">
        <v>1262366</v>
      </c>
      <c r="D77">
        <f t="shared" si="1"/>
        <v>-18146</v>
      </c>
      <c r="I77" t="s">
        <v>6422</v>
      </c>
      <c r="J77" t="s">
        <v>6423</v>
      </c>
      <c r="K77" s="14">
        <v>1.3217592592592593E-2</v>
      </c>
    </row>
    <row r="78" spans="1:18">
      <c r="A78" t="s">
        <v>6369</v>
      </c>
      <c r="B78">
        <v>445709</v>
      </c>
      <c r="C78">
        <v>271669</v>
      </c>
      <c r="D78">
        <f t="shared" si="1"/>
        <v>-174040</v>
      </c>
      <c r="I78" t="s">
        <v>6424</v>
      </c>
      <c r="J78" t="s">
        <v>6425</v>
      </c>
      <c r="K78" s="14">
        <v>1.3229166666666667E-2</v>
      </c>
    </row>
    <row r="79" spans="1:18">
      <c r="A79" t="s">
        <v>6370</v>
      </c>
      <c r="B79">
        <v>42159</v>
      </c>
      <c r="C79">
        <v>45553</v>
      </c>
      <c r="D79">
        <f t="shared" si="1"/>
        <v>3394</v>
      </c>
      <c r="I79" t="s">
        <v>6422</v>
      </c>
      <c r="J79" t="s">
        <v>6426</v>
      </c>
      <c r="K79" t="s">
        <v>6427</v>
      </c>
      <c r="L79" t="s">
        <v>6428</v>
      </c>
      <c r="M79" s="14">
        <v>2.3148148148148147E-5</v>
      </c>
    </row>
    <row r="80" spans="1:18">
      <c r="A80" t="s">
        <v>6371</v>
      </c>
      <c r="B80">
        <v>1988863</v>
      </c>
      <c r="C80">
        <v>2010730</v>
      </c>
      <c r="D80">
        <f t="shared" si="1"/>
        <v>21867</v>
      </c>
      <c r="I80" t="s">
        <v>6422</v>
      </c>
      <c r="J80" t="s">
        <v>6426</v>
      </c>
      <c r="K80" t="s">
        <v>6429</v>
      </c>
      <c r="L80" t="s">
        <v>6428</v>
      </c>
      <c r="M80" s="14">
        <v>1.1574074074074073E-5</v>
      </c>
    </row>
    <row r="81" spans="1:18">
      <c r="A81" t="s">
        <v>6372</v>
      </c>
      <c r="B81">
        <v>3960677</v>
      </c>
      <c r="C81">
        <v>3901437</v>
      </c>
      <c r="D81">
        <f t="shared" si="1"/>
        <v>-59240</v>
      </c>
      <c r="I81" t="s">
        <v>6430</v>
      </c>
      <c r="J81" t="s">
        <v>6431</v>
      </c>
      <c r="K81" t="s">
        <v>6432</v>
      </c>
      <c r="L81" t="s">
        <v>6433</v>
      </c>
      <c r="M81" s="14">
        <v>1.3854166666666666E-2</v>
      </c>
    </row>
    <row r="82" spans="1:18">
      <c r="A82" t="s">
        <v>6373</v>
      </c>
      <c r="B82">
        <v>1035</v>
      </c>
      <c r="C82">
        <v>1158</v>
      </c>
      <c r="D82">
        <f t="shared" si="1"/>
        <v>123</v>
      </c>
      <c r="I82" t="s">
        <v>6407</v>
      </c>
      <c r="J82" t="s">
        <v>24</v>
      </c>
      <c r="K82" t="s">
        <v>6434</v>
      </c>
      <c r="L82">
        <v>14494884</v>
      </c>
    </row>
    <row r="83" spans="1:18">
      <c r="A83" t="s">
        <v>6374</v>
      </c>
      <c r="B83">
        <v>2625044</v>
      </c>
      <c r="C83">
        <v>2671862</v>
      </c>
      <c r="D83">
        <f t="shared" si="1"/>
        <v>46818</v>
      </c>
      <c r="I83" t="s">
        <v>6407</v>
      </c>
      <c r="J83" t="s">
        <v>24</v>
      </c>
      <c r="K83" t="s">
        <v>6408</v>
      </c>
      <c r="L83" t="s">
        <v>6409</v>
      </c>
      <c r="M83" t="s">
        <v>6410</v>
      </c>
      <c r="N83" t="s">
        <v>6411</v>
      </c>
      <c r="O83" t="s">
        <v>6412</v>
      </c>
      <c r="P83" t="s">
        <v>6413</v>
      </c>
      <c r="Q83">
        <v>8506901</v>
      </c>
      <c r="R83" s="13">
        <v>-0.58689999999999998</v>
      </c>
    </row>
    <row r="84" spans="1:18">
      <c r="A84" t="s">
        <v>6375</v>
      </c>
      <c r="B84">
        <v>151277</v>
      </c>
      <c r="C84">
        <v>184538</v>
      </c>
      <c r="D84">
        <f t="shared" si="1"/>
        <v>33261</v>
      </c>
      <c r="I84" t="s">
        <v>6407</v>
      </c>
      <c r="J84" t="s">
        <v>24</v>
      </c>
      <c r="K84" t="s">
        <v>6414</v>
      </c>
      <c r="L84" t="s">
        <v>6415</v>
      </c>
      <c r="M84" t="s">
        <v>6416</v>
      </c>
      <c r="N84" t="s">
        <v>6417</v>
      </c>
      <c r="O84">
        <v>5987983</v>
      </c>
      <c r="P84" s="13">
        <v>-0.41310000000000002</v>
      </c>
    </row>
    <row r="85" spans="1:18">
      <c r="A85" t="s">
        <v>6376</v>
      </c>
      <c r="B85">
        <v>492</v>
      </c>
      <c r="C85">
        <v>429</v>
      </c>
      <c r="D85">
        <f t="shared" si="1"/>
        <v>-63</v>
      </c>
      <c r="I85" t="s">
        <v>6418</v>
      </c>
      <c r="J85">
        <v>8506901</v>
      </c>
      <c r="K85" t="s">
        <v>6419</v>
      </c>
      <c r="L85" t="s">
        <v>6416</v>
      </c>
      <c r="M85">
        <v>1</v>
      </c>
      <c r="N85" t="s">
        <v>6420</v>
      </c>
      <c r="O85" t="s">
        <v>6421</v>
      </c>
    </row>
    <row r="86" spans="1:18">
      <c r="A86" t="s">
        <v>6377</v>
      </c>
      <c r="B86">
        <v>249619</v>
      </c>
      <c r="C86">
        <v>246232</v>
      </c>
      <c r="D86">
        <f t="shared" si="1"/>
        <v>-3387</v>
      </c>
      <c r="I86" t="s">
        <v>6422</v>
      </c>
      <c r="J86" t="s">
        <v>6423</v>
      </c>
      <c r="K86" s="14">
        <v>1.3888888888888888E-2</v>
      </c>
    </row>
    <row r="87" spans="1:18">
      <c r="A87" t="s">
        <v>6378</v>
      </c>
      <c r="B87">
        <v>234956</v>
      </c>
      <c r="C87">
        <v>135999</v>
      </c>
      <c r="D87">
        <f t="shared" si="1"/>
        <v>-98957</v>
      </c>
      <c r="I87" t="s">
        <v>6424</v>
      </c>
      <c r="J87" t="s">
        <v>6425</v>
      </c>
      <c r="K87" s="14">
        <v>1.3888888888888888E-2</v>
      </c>
    </row>
    <row r="88" spans="1:18">
      <c r="A88" t="s">
        <v>6379</v>
      </c>
      <c r="B88">
        <v>96940</v>
      </c>
      <c r="C88">
        <v>100404</v>
      </c>
      <c r="D88">
        <f t="shared" si="1"/>
        <v>3464</v>
      </c>
      <c r="I88" t="s">
        <v>6422</v>
      </c>
      <c r="J88" t="s">
        <v>6426</v>
      </c>
      <c r="K88" t="s">
        <v>6427</v>
      </c>
      <c r="L88" t="s">
        <v>6428</v>
      </c>
      <c r="M88" s="14">
        <v>3.4722222222222222E-5</v>
      </c>
    </row>
    <row r="89" spans="1:18">
      <c r="A89" t="s">
        <v>6380</v>
      </c>
      <c r="B89">
        <v>137457</v>
      </c>
      <c r="C89">
        <v>134564</v>
      </c>
      <c r="D89">
        <f t="shared" si="1"/>
        <v>-2893</v>
      </c>
      <c r="I89" t="s">
        <v>6422</v>
      </c>
      <c r="J89" t="s">
        <v>6426</v>
      </c>
      <c r="K89" t="s">
        <v>6429</v>
      </c>
      <c r="L89" t="s">
        <v>6428</v>
      </c>
      <c r="M89" s="14">
        <v>2.3148148148148147E-5</v>
      </c>
    </row>
    <row r="90" spans="1:18">
      <c r="A90" t="s">
        <v>6381</v>
      </c>
      <c r="B90">
        <v>3359</v>
      </c>
      <c r="C90">
        <v>4340</v>
      </c>
      <c r="D90">
        <f t="shared" si="1"/>
        <v>981</v>
      </c>
      <c r="I90" t="s">
        <v>6430</v>
      </c>
      <c r="J90" t="s">
        <v>6431</v>
      </c>
      <c r="K90" t="s">
        <v>6432</v>
      </c>
      <c r="L90" t="s">
        <v>6433</v>
      </c>
      <c r="M90" s="14">
        <v>1.5092592592592593E-2</v>
      </c>
    </row>
    <row r="91" spans="1:18">
      <c r="A91" t="s">
        <v>6382</v>
      </c>
      <c r="B91">
        <v>53</v>
      </c>
      <c r="C91">
        <v>54</v>
      </c>
      <c r="D91">
        <f t="shared" si="1"/>
        <v>1</v>
      </c>
      <c r="I91" t="s">
        <v>6407</v>
      </c>
      <c r="J91" t="s">
        <v>24</v>
      </c>
      <c r="K91" t="s">
        <v>6434</v>
      </c>
      <c r="L91">
        <v>14494884</v>
      </c>
    </row>
    <row r="92" spans="1:18">
      <c r="A92" t="s">
        <v>6383</v>
      </c>
      <c r="B92">
        <v>741</v>
      </c>
      <c r="C92">
        <v>730</v>
      </c>
      <c r="D92">
        <f t="shared" si="1"/>
        <v>-11</v>
      </c>
      <c r="I92" t="s">
        <v>6407</v>
      </c>
      <c r="J92" t="s">
        <v>24</v>
      </c>
      <c r="K92" t="s">
        <v>6408</v>
      </c>
      <c r="L92" t="s">
        <v>6409</v>
      </c>
      <c r="M92" t="s">
        <v>6410</v>
      </c>
      <c r="N92" t="s">
        <v>6411</v>
      </c>
      <c r="O92" t="s">
        <v>6412</v>
      </c>
      <c r="P92" t="s">
        <v>6413</v>
      </c>
      <c r="Q92">
        <v>7660748</v>
      </c>
      <c r="R92" s="13">
        <v>-0.52849999999999997</v>
      </c>
    </row>
    <row r="93" spans="1:18">
      <c r="A93" t="s">
        <v>6384</v>
      </c>
      <c r="B93">
        <v>392</v>
      </c>
      <c r="C93">
        <v>395</v>
      </c>
      <c r="D93">
        <f t="shared" si="1"/>
        <v>3</v>
      </c>
      <c r="I93" t="s">
        <v>6407</v>
      </c>
      <c r="J93" t="s">
        <v>24</v>
      </c>
      <c r="K93" t="s">
        <v>6414</v>
      </c>
      <c r="L93" t="s">
        <v>6415</v>
      </c>
      <c r="M93" t="s">
        <v>6416</v>
      </c>
      <c r="N93" t="s">
        <v>6417</v>
      </c>
      <c r="O93">
        <v>6834136</v>
      </c>
      <c r="P93" s="13">
        <v>-0.47149999999999997</v>
      </c>
    </row>
    <row r="94" spans="1:18">
      <c r="A94" t="s">
        <v>6385</v>
      </c>
      <c r="B94">
        <v>186</v>
      </c>
      <c r="C94">
        <v>186</v>
      </c>
      <c r="D94">
        <f t="shared" si="1"/>
        <v>0</v>
      </c>
      <c r="I94" t="s">
        <v>6418</v>
      </c>
      <c r="J94">
        <v>7660748</v>
      </c>
      <c r="K94" t="s">
        <v>6419</v>
      </c>
      <c r="L94" t="s">
        <v>6416</v>
      </c>
      <c r="M94">
        <v>1</v>
      </c>
      <c r="N94" t="s">
        <v>6420</v>
      </c>
      <c r="O94" t="s">
        <v>6421</v>
      </c>
    </row>
    <row r="95" spans="1:18">
      <c r="A95" t="s">
        <v>6386</v>
      </c>
      <c r="B95">
        <v>159</v>
      </c>
      <c r="C95">
        <v>115</v>
      </c>
      <c r="D95">
        <f t="shared" si="1"/>
        <v>-44</v>
      </c>
      <c r="I95" t="s">
        <v>6422</v>
      </c>
      <c r="J95" t="s">
        <v>6423</v>
      </c>
      <c r="K95" s="14">
        <v>1.5150462962962963E-2</v>
      </c>
    </row>
    <row r="96" spans="1:18">
      <c r="A96" t="s">
        <v>6387</v>
      </c>
      <c r="B96">
        <v>3883</v>
      </c>
      <c r="C96">
        <v>6086</v>
      </c>
      <c r="D96">
        <f t="shared" si="1"/>
        <v>2203</v>
      </c>
      <c r="I96" t="s">
        <v>6424</v>
      </c>
      <c r="J96" t="s">
        <v>6425</v>
      </c>
      <c r="K96" s="14">
        <v>1.5150462962962963E-2</v>
      </c>
    </row>
    <row r="97" spans="1:4">
      <c r="A97" t="s">
        <v>6388</v>
      </c>
      <c r="B97">
        <v>1129</v>
      </c>
      <c r="C97">
        <v>1150</v>
      </c>
      <c r="D97">
        <f t="shared" si="1"/>
        <v>21</v>
      </c>
    </row>
    <row r="98" spans="1:4">
      <c r="A98" t="s">
        <v>6389</v>
      </c>
      <c r="B98">
        <v>652</v>
      </c>
      <c r="C98">
        <v>532</v>
      </c>
      <c r="D98">
        <f t="shared" si="1"/>
        <v>-120</v>
      </c>
    </row>
    <row r="99" spans="1:4">
      <c r="A99" t="s">
        <v>6390</v>
      </c>
      <c r="B99">
        <v>358</v>
      </c>
      <c r="C99">
        <v>247</v>
      </c>
      <c r="D99">
        <f t="shared" si="1"/>
        <v>-111</v>
      </c>
    </row>
    <row r="100" spans="1:4">
      <c r="A100" t="s">
        <v>6391</v>
      </c>
      <c r="B100">
        <v>405915</v>
      </c>
      <c r="C100">
        <v>408253</v>
      </c>
      <c r="D100">
        <f t="shared" si="1"/>
        <v>2338</v>
      </c>
    </row>
    <row r="101" spans="1:4">
      <c r="A101" t="s">
        <v>6392</v>
      </c>
      <c r="B101">
        <v>435440</v>
      </c>
      <c r="C101">
        <v>463440</v>
      </c>
      <c r="D101">
        <f t="shared" si="1"/>
        <v>28000</v>
      </c>
    </row>
    <row r="102" spans="1:4">
      <c r="A102" t="s">
        <v>6393</v>
      </c>
      <c r="B102">
        <v>7259</v>
      </c>
      <c r="C102">
        <v>11260</v>
      </c>
      <c r="D102">
        <f t="shared" si="1"/>
        <v>4001</v>
      </c>
    </row>
    <row r="103" spans="1:4">
      <c r="A103" t="s">
        <v>6394</v>
      </c>
      <c r="B103">
        <v>162492</v>
      </c>
      <c r="C103">
        <v>175939</v>
      </c>
      <c r="D103">
        <f t="shared" si="1"/>
        <v>13447</v>
      </c>
    </row>
    <row r="104" spans="1:4">
      <c r="A104" t="s">
        <v>6395</v>
      </c>
      <c r="B104">
        <v>3109497</v>
      </c>
      <c r="C104">
        <v>3132528</v>
      </c>
      <c r="D104">
        <f t="shared" si="1"/>
        <v>23031</v>
      </c>
    </row>
    <row r="105" spans="1:4">
      <c r="A105" t="s">
        <v>6396</v>
      </c>
      <c r="B105">
        <v>2405332</v>
      </c>
      <c r="C105">
        <v>2455555</v>
      </c>
      <c r="D105">
        <f t="shared" si="1"/>
        <v>50223</v>
      </c>
    </row>
    <row r="106" spans="1:4">
      <c r="A106" t="s">
        <v>6397</v>
      </c>
      <c r="B106">
        <v>3895748</v>
      </c>
      <c r="C106">
        <v>3914006</v>
      </c>
      <c r="D106">
        <f t="shared" si="1"/>
        <v>18258</v>
      </c>
    </row>
    <row r="107" spans="1:4">
      <c r="A107" t="s">
        <v>6398</v>
      </c>
      <c r="B107">
        <v>8006</v>
      </c>
      <c r="C107">
        <v>8006</v>
      </c>
      <c r="D107">
        <f t="shared" si="1"/>
        <v>0</v>
      </c>
    </row>
    <row r="108" spans="1:4">
      <c r="A108" t="s">
        <v>6399</v>
      </c>
      <c r="B108">
        <v>103897</v>
      </c>
      <c r="C108">
        <v>104787</v>
      </c>
      <c r="D108">
        <f t="shared" si="1"/>
        <v>890</v>
      </c>
    </row>
    <row r="109" spans="1:4">
      <c r="A109" t="s">
        <v>6400</v>
      </c>
      <c r="B109">
        <v>1627234</v>
      </c>
      <c r="C109">
        <v>1497272</v>
      </c>
      <c r="D109">
        <f t="shared" si="1"/>
        <v>-129962</v>
      </c>
    </row>
    <row r="110" spans="1:4">
      <c r="A110" t="s">
        <v>6401</v>
      </c>
      <c r="B110">
        <v>13223</v>
      </c>
      <c r="C110">
        <v>13273</v>
      </c>
      <c r="D110">
        <f t="shared" si="1"/>
        <v>50</v>
      </c>
    </row>
    <row r="111" spans="1:4">
      <c r="A111" t="s">
        <v>6402</v>
      </c>
      <c r="B111">
        <v>739447</v>
      </c>
      <c r="C111">
        <v>636524</v>
      </c>
      <c r="D111">
        <f t="shared" si="1"/>
        <v>-102923</v>
      </c>
    </row>
    <row r="112" spans="1:4">
      <c r="A112" t="s">
        <v>6403</v>
      </c>
      <c r="B112">
        <v>15769</v>
      </c>
      <c r="C112">
        <v>16504</v>
      </c>
      <c r="D112">
        <f t="shared" si="1"/>
        <v>735</v>
      </c>
    </row>
    <row r="113" spans="1:13">
      <c r="A113" t="s">
        <v>26</v>
      </c>
      <c r="B113">
        <v>10864</v>
      </c>
      <c r="C113">
        <v>10898</v>
      </c>
      <c r="D113">
        <f t="shared" si="1"/>
        <v>34</v>
      </c>
    </row>
    <row r="114" spans="1:13">
      <c r="A114" t="s">
        <v>27</v>
      </c>
      <c r="B114">
        <v>4211730</v>
      </c>
      <c r="C114">
        <v>4166600</v>
      </c>
      <c r="D114">
        <f t="shared" si="1"/>
        <v>-45130</v>
      </c>
    </row>
    <row r="115" spans="1:13">
      <c r="A115" t="s">
        <v>28</v>
      </c>
      <c r="B115">
        <v>1681502</v>
      </c>
      <c r="C115">
        <v>1675848</v>
      </c>
      <c r="D115">
        <f t="shared" si="1"/>
        <v>-5654</v>
      </c>
    </row>
    <row r="116" spans="1:13">
      <c r="A116" t="s">
        <v>29</v>
      </c>
      <c r="B116">
        <v>1073</v>
      </c>
      <c r="C116">
        <v>1614</v>
      </c>
      <c r="D116">
        <f t="shared" si="1"/>
        <v>541</v>
      </c>
    </row>
    <row r="117" spans="1:13">
      <c r="A117" t="s">
        <v>30</v>
      </c>
      <c r="B117">
        <v>1030473</v>
      </c>
      <c r="C117">
        <v>378879</v>
      </c>
      <c r="D117">
        <f t="shared" si="1"/>
        <v>-651594</v>
      </c>
    </row>
    <row r="118" spans="1:13">
      <c r="A118" t="s">
        <v>31</v>
      </c>
      <c r="B118">
        <v>105275</v>
      </c>
      <c r="C118">
        <v>109627</v>
      </c>
      <c r="D118">
        <f t="shared" si="1"/>
        <v>4352</v>
      </c>
    </row>
    <row r="119" spans="1:13">
      <c r="A119" t="s">
        <v>32</v>
      </c>
      <c r="B119">
        <v>1212</v>
      </c>
      <c r="C119">
        <v>4321</v>
      </c>
      <c r="D119">
        <f t="shared" si="1"/>
        <v>3109</v>
      </c>
    </row>
    <row r="120" spans="1:13">
      <c r="A120" t="s">
        <v>33</v>
      </c>
      <c r="B120">
        <v>623</v>
      </c>
      <c r="C120">
        <v>713</v>
      </c>
      <c r="D120">
        <f t="shared" si="1"/>
        <v>90</v>
      </c>
    </row>
    <row r="121" spans="1:13">
      <c r="A121" t="s">
        <v>34</v>
      </c>
      <c r="B121">
        <v>909184</v>
      </c>
      <c r="C121">
        <v>929673</v>
      </c>
      <c r="D121">
        <f t="shared" si="1"/>
        <v>20489</v>
      </c>
    </row>
    <row r="125" spans="1:13">
      <c r="A125" t="s">
        <v>6707</v>
      </c>
      <c r="C125" t="s">
        <v>6705</v>
      </c>
      <c r="D125" t="s">
        <v>6706</v>
      </c>
      <c r="E125" t="s">
        <v>6701</v>
      </c>
    </row>
    <row r="126" spans="1:13">
      <c r="A126" t="s">
        <v>6708</v>
      </c>
      <c r="B126" t="s">
        <v>14</v>
      </c>
      <c r="C126" s="21">
        <v>0.93</v>
      </c>
      <c r="D126">
        <v>45.6</v>
      </c>
      <c r="E126">
        <v>44.6</v>
      </c>
      <c r="G126">
        <v>24300</v>
      </c>
      <c r="H126">
        <v>36470912</v>
      </c>
      <c r="I126">
        <v>86445</v>
      </c>
      <c r="K126">
        <v>27475</v>
      </c>
      <c r="L126">
        <v>35879867</v>
      </c>
      <c r="M126">
        <v>96041</v>
      </c>
    </row>
    <row r="127" spans="1:13">
      <c r="A127" t="s">
        <v>6702</v>
      </c>
      <c r="B127" t="s">
        <v>6703</v>
      </c>
      <c r="C127" s="21">
        <v>0.97</v>
      </c>
      <c r="D127">
        <v>45.4</v>
      </c>
      <c r="E127">
        <v>45.6</v>
      </c>
      <c r="G127">
        <v>36689</v>
      </c>
      <c r="H127">
        <v>36568753</v>
      </c>
      <c r="I127">
        <v>32736</v>
      </c>
      <c r="K127">
        <v>29295</v>
      </c>
      <c r="L127">
        <v>36820492</v>
      </c>
      <c r="M127">
        <v>58598</v>
      </c>
    </row>
    <row r="128" spans="1:13">
      <c r="A128" t="s">
        <v>6405</v>
      </c>
      <c r="B128" t="s">
        <v>6700</v>
      </c>
      <c r="C128" s="21">
        <v>0.94</v>
      </c>
      <c r="D128">
        <v>42.6</v>
      </c>
      <c r="E128">
        <v>43.7</v>
      </c>
      <c r="G128">
        <v>29063</v>
      </c>
      <c r="H128">
        <v>37776354</v>
      </c>
      <c r="I128">
        <v>146795</v>
      </c>
      <c r="K128">
        <v>30115</v>
      </c>
      <c r="L128">
        <v>35189649</v>
      </c>
      <c r="M128">
        <v>90497</v>
      </c>
    </row>
    <row r="129" spans="1:13">
      <c r="A129" t="s">
        <v>6405</v>
      </c>
      <c r="B129" t="s">
        <v>6404</v>
      </c>
      <c r="C129" s="21">
        <v>0.94</v>
      </c>
      <c r="D129">
        <v>42.6</v>
      </c>
      <c r="E129">
        <v>43.7</v>
      </c>
      <c r="G129" s="1">
        <v>29063</v>
      </c>
      <c r="H129">
        <v>37776354</v>
      </c>
      <c r="I129">
        <v>146795</v>
      </c>
      <c r="K129" s="2">
        <v>30082</v>
      </c>
      <c r="L129">
        <v>35197810</v>
      </c>
      <c r="M129">
        <v>90497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B1" workbookViewId="0">
      <selection activeCell="M2" sqref="M2:M26"/>
    </sheetView>
  </sheetViews>
  <sheetFormatPr baseColWidth="10" defaultRowHeight="15" x14ac:dyDescent="0"/>
  <cols>
    <col min="1" max="1" width="35.5" customWidth="1"/>
    <col min="5" max="5" width="12.83203125" bestFit="1" customWidth="1"/>
    <col min="6" max="7" width="12.83203125" customWidth="1"/>
    <col min="8" max="8" width="27.6640625" customWidth="1"/>
    <col min="9" max="9" width="12.83203125" style="5" customWidth="1"/>
    <col min="10" max="11" width="12.83203125" bestFit="1" customWidth="1"/>
    <col min="12" max="12" width="14.1640625" bestFit="1" customWidth="1"/>
    <col min="13" max="13" width="31.83203125" bestFit="1" customWidth="1"/>
    <col min="14" max="14" width="31.83203125" style="6" customWidth="1"/>
    <col min="15" max="16" width="31.83203125" customWidth="1"/>
    <col min="17" max="17" width="17.33203125" style="7" bestFit="1" customWidth="1"/>
  </cols>
  <sheetData>
    <row r="1" spans="1:17">
      <c r="A1" t="s">
        <v>98</v>
      </c>
      <c r="E1" t="s">
        <v>96</v>
      </c>
      <c r="F1" t="s">
        <v>6808</v>
      </c>
    </row>
    <row r="2" spans="1:17">
      <c r="A2" t="s">
        <v>88</v>
      </c>
      <c r="E2" s="4">
        <v>51006290</v>
      </c>
      <c r="F2">
        <v>4359494493</v>
      </c>
      <c r="G2">
        <v>30196949</v>
      </c>
      <c r="H2">
        <v>2514166323</v>
      </c>
      <c r="I2">
        <v>29138453</v>
      </c>
      <c r="J2">
        <v>2068395327</v>
      </c>
      <c r="K2">
        <v>22652096</v>
      </c>
      <c r="L2">
        <v>1824559979</v>
      </c>
      <c r="M2" s="6">
        <f>G2/E2</f>
        <v>0.59202402291952616</v>
      </c>
      <c r="N2"/>
      <c r="P2" s="7"/>
      <c r="Q2"/>
    </row>
    <row r="3" spans="1:17">
      <c r="A3" t="s">
        <v>87</v>
      </c>
      <c r="E3" s="4">
        <v>49522529</v>
      </c>
      <c r="F3">
        <v>4216911842</v>
      </c>
      <c r="G3">
        <v>29578977</v>
      </c>
      <c r="H3">
        <v>2453457702</v>
      </c>
      <c r="I3">
        <v>28527004</v>
      </c>
      <c r="J3">
        <v>2016270439</v>
      </c>
      <c r="K3">
        <v>22128037</v>
      </c>
      <c r="L3">
        <v>1775843583</v>
      </c>
      <c r="M3" s="6">
        <f t="shared" ref="M3:M26" si="0">G3/E3</f>
        <v>0.59728324859984427</v>
      </c>
      <c r="N3"/>
      <c r="P3" s="7"/>
      <c r="Q3"/>
    </row>
    <row r="4" spans="1:17">
      <c r="A4" t="s">
        <v>86</v>
      </c>
      <c r="E4" s="4">
        <v>49910017</v>
      </c>
      <c r="F4">
        <v>4175070745</v>
      </c>
      <c r="G4">
        <v>29951091</v>
      </c>
      <c r="H4">
        <v>2440156227</v>
      </c>
      <c r="I4">
        <v>28883396</v>
      </c>
      <c r="J4">
        <v>2013803260</v>
      </c>
      <c r="K4">
        <v>22373462</v>
      </c>
      <c r="L4">
        <v>1768903966</v>
      </c>
      <c r="M4" s="6">
        <f t="shared" si="0"/>
        <v>0.60010179920395534</v>
      </c>
      <c r="N4"/>
      <c r="P4" s="7"/>
      <c r="Q4"/>
    </row>
    <row r="5" spans="1:17">
      <c r="A5" t="s">
        <v>85</v>
      </c>
      <c r="E5" s="4">
        <v>49874608</v>
      </c>
      <c r="F5">
        <v>4586417918</v>
      </c>
      <c r="G5">
        <v>30458910</v>
      </c>
      <c r="H5">
        <v>2737826247</v>
      </c>
      <c r="I5">
        <v>29328409</v>
      </c>
      <c r="J5">
        <v>2186403259</v>
      </c>
      <c r="K5">
        <v>22880043</v>
      </c>
      <c r="L5">
        <v>1949356014</v>
      </c>
      <c r="M5" s="6">
        <f t="shared" si="0"/>
        <v>0.61070976237046315</v>
      </c>
      <c r="N5"/>
      <c r="P5" s="7"/>
      <c r="Q5"/>
    </row>
    <row r="6" spans="1:17">
      <c r="A6" t="s">
        <v>84</v>
      </c>
      <c r="E6" s="4">
        <v>65927593</v>
      </c>
      <c r="F6">
        <v>4565995156</v>
      </c>
      <c r="G6">
        <v>38863168</v>
      </c>
      <c r="H6">
        <v>2658559347</v>
      </c>
      <c r="I6">
        <v>37546336</v>
      </c>
      <c r="J6">
        <v>2286258535</v>
      </c>
      <c r="K6">
        <v>29473094</v>
      </c>
      <c r="L6">
        <v>1980471405</v>
      </c>
      <c r="M6" s="6">
        <f t="shared" si="0"/>
        <v>0.5894825858423195</v>
      </c>
      <c r="N6"/>
      <c r="P6" s="7"/>
      <c r="Q6"/>
    </row>
    <row r="7" spans="1:17">
      <c r="A7" t="s">
        <v>83</v>
      </c>
      <c r="E7" s="4">
        <v>66749607</v>
      </c>
      <c r="F7">
        <v>4582621593</v>
      </c>
      <c r="G7">
        <v>39270942</v>
      </c>
      <c r="H7">
        <v>2660730600</v>
      </c>
      <c r="I7">
        <v>37956416</v>
      </c>
      <c r="J7">
        <v>2299026322</v>
      </c>
      <c r="K7">
        <v>29879397</v>
      </c>
      <c r="L7">
        <v>1992699679</v>
      </c>
      <c r="M7" s="6">
        <f t="shared" si="0"/>
        <v>0.58833218298948187</v>
      </c>
      <c r="N7"/>
      <c r="P7" s="7"/>
      <c r="Q7"/>
    </row>
    <row r="8" spans="1:17">
      <c r="A8" t="s">
        <v>82</v>
      </c>
      <c r="E8" s="4">
        <v>66626658</v>
      </c>
      <c r="F8">
        <v>4589553132</v>
      </c>
      <c r="G8">
        <v>39711700</v>
      </c>
      <c r="H8">
        <v>2699979985</v>
      </c>
      <c r="I8">
        <v>38350707</v>
      </c>
      <c r="J8">
        <v>2322571882</v>
      </c>
      <c r="K8">
        <v>30058426</v>
      </c>
      <c r="L8">
        <v>2008890652</v>
      </c>
      <c r="M8" s="6">
        <f t="shared" si="0"/>
        <v>0.59603319740275729</v>
      </c>
      <c r="N8"/>
      <c r="P8" s="7"/>
      <c r="Q8"/>
    </row>
    <row r="9" spans="1:17">
      <c r="A9" t="s">
        <v>81</v>
      </c>
      <c r="E9" s="4">
        <v>66649310</v>
      </c>
      <c r="F9">
        <v>4546163216</v>
      </c>
      <c r="G9">
        <v>39816890</v>
      </c>
      <c r="H9">
        <v>2678417915</v>
      </c>
      <c r="I9">
        <v>38459389</v>
      </c>
      <c r="J9">
        <v>2312134400</v>
      </c>
      <c r="K9">
        <v>30122775</v>
      </c>
      <c r="L9">
        <v>1996000899</v>
      </c>
      <c r="M9" s="6">
        <f t="shared" si="0"/>
        <v>0.59740888540331472</v>
      </c>
      <c r="N9"/>
      <c r="P9" s="7"/>
      <c r="Q9"/>
    </row>
    <row r="10" spans="1:17">
      <c r="A10" t="s">
        <v>80</v>
      </c>
      <c r="E10" s="4">
        <v>65147859</v>
      </c>
      <c r="F10">
        <v>4452926593</v>
      </c>
      <c r="G10">
        <v>39073104</v>
      </c>
      <c r="H10">
        <v>2634574999</v>
      </c>
      <c r="I10">
        <v>37730056</v>
      </c>
      <c r="J10">
        <v>2273283847</v>
      </c>
      <c r="K10">
        <v>29633837</v>
      </c>
      <c r="L10">
        <v>1967136528</v>
      </c>
      <c r="M10" s="6">
        <f t="shared" si="0"/>
        <v>0.59976036971529645</v>
      </c>
      <c r="N10"/>
      <c r="P10" s="7"/>
      <c r="Q10"/>
    </row>
    <row r="11" spans="1:17">
      <c r="A11" t="s">
        <v>79</v>
      </c>
      <c r="E11" s="4">
        <v>64285342</v>
      </c>
      <c r="F11">
        <v>4512525899</v>
      </c>
      <c r="G11">
        <v>39735893</v>
      </c>
      <c r="H11">
        <v>2760530434</v>
      </c>
      <c r="I11">
        <v>38270723</v>
      </c>
      <c r="J11">
        <v>2348615337</v>
      </c>
      <c r="K11">
        <v>29944743</v>
      </c>
      <c r="L11">
        <v>2036130045</v>
      </c>
      <c r="M11" s="6">
        <f t="shared" si="0"/>
        <v>0.61811747069806366</v>
      </c>
      <c r="N11"/>
      <c r="P11" s="7"/>
      <c r="Q11"/>
    </row>
    <row r="12" spans="1:17">
      <c r="A12" t="s">
        <v>78</v>
      </c>
      <c r="E12" s="4">
        <v>25377110</v>
      </c>
      <c r="F12">
        <v>1621837703</v>
      </c>
      <c r="G12">
        <v>15307816</v>
      </c>
      <c r="H12">
        <v>956722418</v>
      </c>
      <c r="I12">
        <v>14772900</v>
      </c>
      <c r="J12">
        <v>847773484</v>
      </c>
      <c r="K12">
        <v>11254926</v>
      </c>
      <c r="L12">
        <v>711883625</v>
      </c>
      <c r="M12" s="6">
        <f t="shared" si="0"/>
        <v>0.60321352589006394</v>
      </c>
      <c r="N12"/>
      <c r="P12" s="7"/>
      <c r="Q12"/>
    </row>
    <row r="13" spans="1:17">
      <c r="A13" t="s">
        <v>77</v>
      </c>
      <c r="E13" s="4">
        <v>175744326</v>
      </c>
      <c r="F13" s="2">
        <v>11999335511</v>
      </c>
      <c r="G13">
        <v>112614619</v>
      </c>
      <c r="H13">
        <v>7501910418</v>
      </c>
      <c r="I13">
        <v>107917377</v>
      </c>
      <c r="J13">
        <v>6446776853</v>
      </c>
      <c r="K13">
        <v>78820073</v>
      </c>
      <c r="L13">
        <v>5308683444</v>
      </c>
      <c r="M13" s="6">
        <f t="shared" si="0"/>
        <v>0.64078665617915875</v>
      </c>
      <c r="N13"/>
      <c r="P13" s="7"/>
      <c r="Q13"/>
    </row>
    <row r="14" spans="1:17">
      <c r="A14" t="s">
        <v>76</v>
      </c>
      <c r="E14" s="4">
        <v>176436132</v>
      </c>
      <c r="F14">
        <v>12018340835</v>
      </c>
      <c r="G14">
        <v>114845648</v>
      </c>
      <c r="H14">
        <v>7634832250</v>
      </c>
      <c r="I14">
        <v>109929834</v>
      </c>
      <c r="J14">
        <v>6544971565</v>
      </c>
      <c r="K14">
        <v>79884282</v>
      </c>
      <c r="L14">
        <v>5369879829</v>
      </c>
      <c r="M14" s="6">
        <f t="shared" si="0"/>
        <v>0.65091909858917107</v>
      </c>
      <c r="N14"/>
      <c r="P14" s="7"/>
      <c r="Q14"/>
    </row>
    <row r="15" spans="1:17">
      <c r="A15" t="s">
        <v>75</v>
      </c>
      <c r="E15" s="4">
        <v>167339991</v>
      </c>
      <c r="F15">
        <v>11307462276</v>
      </c>
      <c r="G15">
        <v>109916284</v>
      </c>
      <c r="H15">
        <v>7257041553</v>
      </c>
      <c r="I15">
        <v>105185675</v>
      </c>
      <c r="J15">
        <v>6230537599</v>
      </c>
      <c r="K15">
        <v>76740272</v>
      </c>
      <c r="L15">
        <v>5120950307</v>
      </c>
      <c r="M15" s="6">
        <f t="shared" si="0"/>
        <v>0.65684408934861238</v>
      </c>
      <c r="N15"/>
      <c r="P15" s="7"/>
      <c r="Q15"/>
    </row>
    <row r="16" spans="1:17">
      <c r="A16" t="s">
        <v>74</v>
      </c>
      <c r="E16" s="4">
        <v>158922931</v>
      </c>
      <c r="F16">
        <v>11004781140</v>
      </c>
      <c r="G16">
        <v>105262589</v>
      </c>
      <c r="H16">
        <v>7122350570</v>
      </c>
      <c r="I16">
        <v>100760636</v>
      </c>
      <c r="J16">
        <v>6061344200</v>
      </c>
      <c r="K16">
        <v>74444833</v>
      </c>
      <c r="L16">
        <v>5048469733</v>
      </c>
      <c r="M16" s="6">
        <f t="shared" si="0"/>
        <v>0.66234990971818908</v>
      </c>
      <c r="N16"/>
      <c r="P16" s="7"/>
      <c r="Q16"/>
    </row>
    <row r="17" spans="1:17">
      <c r="A17" t="s">
        <v>73</v>
      </c>
      <c r="E17" s="4">
        <v>179109050</v>
      </c>
      <c r="F17">
        <v>12351703559</v>
      </c>
      <c r="G17">
        <v>121302402</v>
      </c>
      <c r="H17">
        <v>8185600192</v>
      </c>
      <c r="I17">
        <v>115887812</v>
      </c>
      <c r="J17">
        <v>6937871194</v>
      </c>
      <c r="K17">
        <v>85256263</v>
      </c>
      <c r="L17">
        <v>5761522579</v>
      </c>
      <c r="M17" s="6">
        <f t="shared" si="0"/>
        <v>0.67725445475814872</v>
      </c>
      <c r="N17"/>
      <c r="P17" s="7"/>
      <c r="Q17"/>
    </row>
    <row r="18" spans="1:17">
      <c r="A18" t="s">
        <v>72</v>
      </c>
      <c r="E18" s="4">
        <v>167518968</v>
      </c>
      <c r="F18">
        <v>11583241547</v>
      </c>
      <c r="G18">
        <v>114832183</v>
      </c>
      <c r="H18">
        <v>7779927130</v>
      </c>
      <c r="I18">
        <v>109661044</v>
      </c>
      <c r="J18">
        <v>6599924914</v>
      </c>
      <c r="K18">
        <v>81034903</v>
      </c>
      <c r="L18">
        <v>5500972762</v>
      </c>
      <c r="M18" s="6">
        <f t="shared" si="0"/>
        <v>0.68548764579304233</v>
      </c>
      <c r="N18"/>
      <c r="P18" s="7"/>
      <c r="Q18"/>
    </row>
    <row r="19" spans="1:17">
      <c r="A19" t="s">
        <v>71</v>
      </c>
      <c r="E19" s="4">
        <v>137054866</v>
      </c>
      <c r="F19">
        <v>9746152379</v>
      </c>
      <c r="G19">
        <v>94059696</v>
      </c>
      <c r="H19">
        <v>6553071347</v>
      </c>
      <c r="I19">
        <v>89872794</v>
      </c>
      <c r="J19">
        <v>5505406709</v>
      </c>
      <c r="K19">
        <v>67930253</v>
      </c>
      <c r="L19">
        <v>4682006927</v>
      </c>
      <c r="M19" s="6">
        <f t="shared" si="0"/>
        <v>0.68629227655441294</v>
      </c>
      <c r="N19"/>
      <c r="P19" s="7"/>
      <c r="Q19"/>
    </row>
    <row r="20" spans="1:17">
      <c r="A20" t="s">
        <v>70</v>
      </c>
      <c r="E20" s="4">
        <v>215825187</v>
      </c>
      <c r="F20">
        <v>18579802988</v>
      </c>
      <c r="G20">
        <v>151204605</v>
      </c>
      <c r="H20">
        <v>12810511400</v>
      </c>
      <c r="I20">
        <v>144406530</v>
      </c>
      <c r="J20">
        <v>10144468642</v>
      </c>
      <c r="K20">
        <v>112597273</v>
      </c>
      <c r="L20">
        <v>9004759345</v>
      </c>
      <c r="M20" s="6">
        <f t="shared" si="0"/>
        <v>0.70058831919371856</v>
      </c>
      <c r="N20"/>
      <c r="P20" s="7"/>
      <c r="Q20"/>
    </row>
    <row r="21" spans="1:17">
      <c r="A21" t="s">
        <v>69</v>
      </c>
      <c r="E21" s="4">
        <v>216366290</v>
      </c>
      <c r="F21">
        <v>18582589285</v>
      </c>
      <c r="G21">
        <v>156601774</v>
      </c>
      <c r="H21">
        <v>13243109973</v>
      </c>
      <c r="I21">
        <v>149190134</v>
      </c>
      <c r="J21">
        <v>10402626342</v>
      </c>
      <c r="K21">
        <v>115935626</v>
      </c>
      <c r="L21">
        <v>9220371274</v>
      </c>
      <c r="M21" s="6">
        <f t="shared" si="0"/>
        <v>0.7237808348056437</v>
      </c>
      <c r="N21"/>
      <c r="P21" s="7"/>
      <c r="Q21"/>
    </row>
    <row r="22" spans="1:17">
      <c r="A22" t="s">
        <v>68</v>
      </c>
      <c r="E22" s="4">
        <v>233720367</v>
      </c>
      <c r="F22">
        <v>19954890565</v>
      </c>
      <c r="G22">
        <v>178152795</v>
      </c>
      <c r="H22">
        <v>14992327869</v>
      </c>
      <c r="I22">
        <v>169075377</v>
      </c>
      <c r="J22">
        <v>11526096425</v>
      </c>
      <c r="K22">
        <v>129063615</v>
      </c>
      <c r="L22">
        <v>10121275004</v>
      </c>
      <c r="M22" s="6">
        <f t="shared" si="0"/>
        <v>0.76224762645525024</v>
      </c>
      <c r="N22"/>
      <c r="P22" s="7"/>
      <c r="Q22"/>
    </row>
    <row r="23" spans="1:17">
      <c r="A23" t="s">
        <v>67</v>
      </c>
      <c r="E23" s="4">
        <v>206083276</v>
      </c>
      <c r="F23">
        <v>17649818427</v>
      </c>
      <c r="G23">
        <v>163324911</v>
      </c>
      <c r="H23">
        <v>13803960152</v>
      </c>
      <c r="I23">
        <v>154345661</v>
      </c>
      <c r="J23">
        <v>10452373638</v>
      </c>
      <c r="K23">
        <v>117254402</v>
      </c>
      <c r="L23">
        <v>9167761203</v>
      </c>
      <c r="M23" s="6">
        <f t="shared" si="0"/>
        <v>0.79251899605866127</v>
      </c>
      <c r="N23"/>
      <c r="P23" s="7"/>
      <c r="Q23"/>
    </row>
    <row r="24" spans="1:17">
      <c r="A24" t="s">
        <v>66</v>
      </c>
      <c r="E24" s="4">
        <v>217164987</v>
      </c>
      <c r="F24">
        <v>18569808348</v>
      </c>
      <c r="G24">
        <v>177438222</v>
      </c>
      <c r="H24">
        <v>14987425426</v>
      </c>
      <c r="I24">
        <v>166899352</v>
      </c>
      <c r="J24">
        <v>11303849379</v>
      </c>
      <c r="K24">
        <v>127314520</v>
      </c>
      <c r="L24">
        <v>9943904925</v>
      </c>
      <c r="M24" s="6">
        <f t="shared" si="0"/>
        <v>0.81706643622067865</v>
      </c>
      <c r="N24"/>
      <c r="P24" s="7"/>
      <c r="Q24"/>
    </row>
    <row r="25" spans="1:17">
      <c r="A25" t="s">
        <v>65</v>
      </c>
      <c r="E25" s="4">
        <v>217514697</v>
      </c>
      <c r="F25">
        <v>18724092302</v>
      </c>
      <c r="G25">
        <v>188561789</v>
      </c>
      <c r="H25">
        <v>16086604715</v>
      </c>
      <c r="I25">
        <v>175733536</v>
      </c>
      <c r="J25">
        <v>11785529956</v>
      </c>
      <c r="K25">
        <v>132998431</v>
      </c>
      <c r="L25">
        <v>10350378616</v>
      </c>
      <c r="M25" s="6">
        <f t="shared" si="0"/>
        <v>0.86689217602615609</v>
      </c>
      <c r="N25"/>
      <c r="P25" s="7"/>
      <c r="Q25"/>
    </row>
    <row r="26" spans="1:17">
      <c r="A26" t="s">
        <v>64</v>
      </c>
      <c r="E26" s="4">
        <v>213497494</v>
      </c>
      <c r="F26">
        <v>18328576290</v>
      </c>
      <c r="G26">
        <v>202579140</v>
      </c>
      <c r="H26">
        <v>17336396492</v>
      </c>
      <c r="I26">
        <v>184121982</v>
      </c>
      <c r="J26">
        <v>12045949060</v>
      </c>
      <c r="K26">
        <v>136512215</v>
      </c>
      <c r="L26">
        <v>10491968098</v>
      </c>
      <c r="M26" s="6">
        <f t="shared" si="0"/>
        <v>0.94885956834697083</v>
      </c>
      <c r="N26"/>
      <c r="P26" s="7"/>
      <c r="Q26"/>
    </row>
    <row r="27" spans="1:17">
      <c r="E27" s="4">
        <v>3303375485</v>
      </c>
      <c r="F27" s="8"/>
      <c r="G27" s="4">
        <f>SUM(G2:G26)</f>
        <v>2362662097</v>
      </c>
      <c r="H27" s="4"/>
      <c r="I27" s="4">
        <f>SUM(I2:I26)</f>
        <v>2241951533</v>
      </c>
      <c r="J27" s="2"/>
      <c r="K27" s="4">
        <f>SUM(K2:K26)</f>
        <v>1696187797</v>
      </c>
      <c r="Q27" s="17"/>
    </row>
    <row r="28" spans="1:17">
      <c r="E28" s="4">
        <v>3303375485</v>
      </c>
      <c r="F28" s="4"/>
      <c r="G28" s="4"/>
      <c r="H28" s="4"/>
      <c r="J28" s="4"/>
      <c r="K28" s="4"/>
      <c r="L28" s="4"/>
      <c r="M28" s="4"/>
      <c r="O28" s="4"/>
      <c r="P28" s="4"/>
    </row>
    <row r="29" spans="1:17">
      <c r="F29" s="1"/>
      <c r="H29" s="4"/>
    </row>
    <row r="30" spans="1:17">
      <c r="A30" t="s">
        <v>99</v>
      </c>
      <c r="E30" t="s">
        <v>6809</v>
      </c>
      <c r="F30" t="s">
        <v>6810</v>
      </c>
      <c r="G30" t="s">
        <v>6811</v>
      </c>
      <c r="H30" t="s">
        <v>6812</v>
      </c>
      <c r="I30" s="5" t="s">
        <v>6813</v>
      </c>
      <c r="J30" t="s">
        <v>6814</v>
      </c>
      <c r="K30" t="s">
        <v>6815</v>
      </c>
      <c r="L30" t="s">
        <v>6816</v>
      </c>
    </row>
    <row r="31" spans="1:17">
      <c r="A31" t="s">
        <v>100</v>
      </c>
      <c r="E31" s="4">
        <v>87224214</v>
      </c>
      <c r="F31">
        <f>156212049+3579624971+3320687197</f>
        <v>7056524217</v>
      </c>
      <c r="G31">
        <v>86596375</v>
      </c>
      <c r="H31">
        <v>7000998078</v>
      </c>
      <c r="I31">
        <v>80998394</v>
      </c>
      <c r="J31">
        <v>5149175432</v>
      </c>
      <c r="K31">
        <v>58429204</v>
      </c>
      <c r="L31">
        <v>4373534489</v>
      </c>
    </row>
    <row r="32" spans="1:17">
      <c r="A32" s="1" t="s">
        <v>101</v>
      </c>
      <c r="E32" s="4">
        <v>94610611</v>
      </c>
      <c r="F32">
        <v>7669345313</v>
      </c>
      <c r="G32">
        <v>92178586</v>
      </c>
      <c r="H32">
        <v>7467920425</v>
      </c>
      <c r="I32">
        <v>86512771</v>
      </c>
      <c r="J32">
        <v>5536886703</v>
      </c>
      <c r="K32">
        <v>62529447</v>
      </c>
      <c r="L32">
        <v>4702447552</v>
      </c>
    </row>
    <row r="33" spans="1:17">
      <c r="A33" s="1" t="s">
        <v>102</v>
      </c>
      <c r="E33" s="4">
        <v>94581380</v>
      </c>
      <c r="F33">
        <v>7610751864</v>
      </c>
      <c r="G33">
        <v>89662032</v>
      </c>
      <c r="H33">
        <v>7211701673</v>
      </c>
      <c r="I33">
        <v>84496996</v>
      </c>
      <c r="J33">
        <v>5428091140</v>
      </c>
      <c r="K33">
        <v>61048476</v>
      </c>
      <c r="L33">
        <v>4596450082</v>
      </c>
    </row>
    <row r="34" spans="1:17">
      <c r="A34" t="s">
        <v>103</v>
      </c>
      <c r="E34" s="4">
        <v>98333698</v>
      </c>
      <c r="F34">
        <v>7904832499</v>
      </c>
      <c r="G34">
        <v>90074090</v>
      </c>
      <c r="H34">
        <v>7236039469</v>
      </c>
      <c r="I34">
        <v>85166993</v>
      </c>
      <c r="J34">
        <v>5497114529</v>
      </c>
      <c r="K34">
        <v>61800654</v>
      </c>
      <c r="L34">
        <v>4667087097</v>
      </c>
    </row>
    <row r="35" spans="1:17">
      <c r="A35" t="s">
        <v>104</v>
      </c>
      <c r="E35" s="4">
        <v>43732113</v>
      </c>
      <c r="F35">
        <v>3708849455</v>
      </c>
      <c r="G35">
        <v>39129148</v>
      </c>
      <c r="H35">
        <v>3315753233</v>
      </c>
      <c r="I35">
        <v>37064330</v>
      </c>
      <c r="J35">
        <v>2493805945</v>
      </c>
      <c r="K35">
        <v>27512832</v>
      </c>
      <c r="L35">
        <v>2159373366</v>
      </c>
    </row>
    <row r="36" spans="1:17">
      <c r="A36" t="s">
        <v>105</v>
      </c>
      <c r="E36" s="4">
        <v>94271386</v>
      </c>
      <c r="F36">
        <v>7602022910</v>
      </c>
      <c r="G36">
        <v>82608343</v>
      </c>
      <c r="H36">
        <v>6657841210</v>
      </c>
      <c r="I36">
        <v>78421328</v>
      </c>
      <c r="J36">
        <v>5119781489</v>
      </c>
      <c r="K36">
        <v>57302676</v>
      </c>
      <c r="L36">
        <v>4360525669</v>
      </c>
    </row>
    <row r="37" spans="1:17">
      <c r="A37" t="s">
        <v>106</v>
      </c>
      <c r="E37" s="4">
        <v>95625033</v>
      </c>
      <c r="F37">
        <v>7772737156</v>
      </c>
      <c r="G37">
        <v>81722132</v>
      </c>
      <c r="H37">
        <v>6637121929</v>
      </c>
      <c r="I37">
        <v>77744487</v>
      </c>
      <c r="J37">
        <v>5123963169</v>
      </c>
      <c r="K37">
        <v>56825105</v>
      </c>
      <c r="L37">
        <v>4366380247</v>
      </c>
    </row>
    <row r="38" spans="1:17">
      <c r="A38" t="s">
        <v>107</v>
      </c>
      <c r="E38" s="4">
        <v>70989994</v>
      </c>
      <c r="F38">
        <v>5639635894</v>
      </c>
      <c r="G38">
        <v>59678023</v>
      </c>
      <c r="H38">
        <v>4739822443</v>
      </c>
      <c r="I38">
        <v>56865728</v>
      </c>
      <c r="J38">
        <v>3712522751</v>
      </c>
      <c r="K38">
        <v>41788274</v>
      </c>
      <c r="L38">
        <v>3162735796</v>
      </c>
    </row>
    <row r="39" spans="1:17">
      <c r="A39" t="s">
        <v>108</v>
      </c>
      <c r="E39" s="4">
        <v>105967276</v>
      </c>
      <c r="F39">
        <v>8298450011</v>
      </c>
      <c r="G39">
        <v>87155572</v>
      </c>
      <c r="H39">
        <v>6828756079</v>
      </c>
      <c r="I39">
        <v>83183952</v>
      </c>
      <c r="J39">
        <v>5392493574</v>
      </c>
      <c r="K39">
        <v>61142246</v>
      </c>
      <c r="L39">
        <v>4583482108</v>
      </c>
    </row>
    <row r="40" spans="1:17">
      <c r="A40" t="s">
        <v>109</v>
      </c>
      <c r="E40" s="4">
        <v>104952205</v>
      </c>
      <c r="F40">
        <v>8223202056</v>
      </c>
      <c r="G40">
        <v>84574618</v>
      </c>
      <c r="H40">
        <v>6631170809</v>
      </c>
      <c r="I40">
        <v>80833875</v>
      </c>
      <c r="J40">
        <v>5262921534</v>
      </c>
      <c r="K40">
        <v>59531564</v>
      </c>
      <c r="L40">
        <v>4475875234</v>
      </c>
    </row>
    <row r="41" spans="1:17">
      <c r="A41" t="s">
        <v>110</v>
      </c>
      <c r="E41" s="4">
        <v>100671525</v>
      </c>
      <c r="F41">
        <v>7940446217</v>
      </c>
      <c r="G41">
        <v>79563950</v>
      </c>
      <c r="H41">
        <v>6280883200</v>
      </c>
      <c r="I41">
        <v>76136297</v>
      </c>
      <c r="J41">
        <v>4993112508</v>
      </c>
      <c r="K41">
        <v>56193176</v>
      </c>
      <c r="L41">
        <v>4252918704</v>
      </c>
    </row>
    <row r="42" spans="1:17">
      <c r="A42" t="s">
        <v>111</v>
      </c>
      <c r="E42" s="4">
        <v>100138529</v>
      </c>
      <c r="F42">
        <v>7820448206</v>
      </c>
      <c r="G42">
        <v>77787720</v>
      </c>
      <c r="H42">
        <v>6082021493</v>
      </c>
      <c r="I42">
        <v>74532217</v>
      </c>
      <c r="J42">
        <v>4874851214</v>
      </c>
      <c r="K42">
        <v>55024747</v>
      </c>
      <c r="L42">
        <v>4145039736</v>
      </c>
    </row>
    <row r="43" spans="1:17">
      <c r="A43" t="s">
        <v>112</v>
      </c>
      <c r="E43" s="4">
        <v>100689719</v>
      </c>
      <c r="F43">
        <v>7868969289</v>
      </c>
      <c r="G43">
        <v>76868224</v>
      </c>
      <c r="H43">
        <v>6015144403</v>
      </c>
      <c r="I43">
        <v>73728973</v>
      </c>
      <c r="J43">
        <v>4836601213</v>
      </c>
      <c r="K43">
        <v>54492934</v>
      </c>
      <c r="L43">
        <v>4113293971</v>
      </c>
    </row>
    <row r="44" spans="1:17">
      <c r="A44" t="s">
        <v>113</v>
      </c>
      <c r="E44" s="4">
        <v>98496588</v>
      </c>
      <c r="F44">
        <v>7664935098</v>
      </c>
      <c r="G44">
        <v>74010561</v>
      </c>
      <c r="H44">
        <v>5769063610</v>
      </c>
      <c r="I44">
        <v>71056759</v>
      </c>
      <c r="J44">
        <v>4663824630</v>
      </c>
      <c r="K44">
        <v>52574846</v>
      </c>
      <c r="L44">
        <v>3964198600</v>
      </c>
    </row>
    <row r="45" spans="1:17">
      <c r="A45" s="1" t="s">
        <v>114</v>
      </c>
      <c r="E45" s="4">
        <v>520346510</v>
      </c>
      <c r="F45">
        <v>37968936507</v>
      </c>
      <c r="G45">
        <v>372275908</v>
      </c>
      <c r="H45">
        <v>27252029102</v>
      </c>
      <c r="I45">
        <v>359618141</v>
      </c>
      <c r="J45">
        <v>22957650931</v>
      </c>
      <c r="K45">
        <v>274200759</v>
      </c>
      <c r="L45">
        <v>19679185420</v>
      </c>
    </row>
    <row r="46" spans="1:17">
      <c r="E46" s="4">
        <v>1810630781</v>
      </c>
      <c r="F46">
        <f>SUM(F31:F45)</f>
        <v>140750086692</v>
      </c>
      <c r="G46">
        <f>SUM(G31:G45)</f>
        <v>1473885282</v>
      </c>
      <c r="I46">
        <f>SUM(I31:I45)</f>
        <v>1406361241</v>
      </c>
      <c r="K46">
        <f>SUM(K31:K45)</f>
        <v>1040396940</v>
      </c>
      <c r="P46" s="4"/>
    </row>
    <row r="47" spans="1:17">
      <c r="E47" s="4">
        <v>1810630781</v>
      </c>
      <c r="P47" s="4"/>
      <c r="Q47" s="15"/>
    </row>
    <row r="48" spans="1:17">
      <c r="H48" s="41" t="s">
        <v>14</v>
      </c>
    </row>
    <row r="49" spans="1:8">
      <c r="H49" s="41" t="s">
        <v>14</v>
      </c>
    </row>
    <row r="50" spans="1:8">
      <c r="H50" s="16"/>
    </row>
    <row r="53" spans="1:8">
      <c r="A53" t="s">
        <v>6817</v>
      </c>
    </row>
    <row r="54" spans="1:8">
      <c r="A54" t="s">
        <v>6818</v>
      </c>
      <c r="B54" t="s">
        <v>6819</v>
      </c>
      <c r="C54">
        <v>283219558</v>
      </c>
      <c r="D54" t="s">
        <v>6820</v>
      </c>
      <c r="E54">
        <v>3880020</v>
      </c>
    </row>
    <row r="55" spans="1:8">
      <c r="A55" t="s">
        <v>6818</v>
      </c>
      <c r="B55" t="s">
        <v>6819</v>
      </c>
      <c r="C55">
        <v>283219558</v>
      </c>
      <c r="D55" t="s">
        <v>6820</v>
      </c>
      <c r="E55">
        <v>3880020</v>
      </c>
      <c r="F55">
        <f>SUM(E55,E56)</f>
        <v>8560124</v>
      </c>
    </row>
    <row r="56" spans="1:8">
      <c r="A56" t="s">
        <v>6821</v>
      </c>
      <c r="B56" t="s">
        <v>6819</v>
      </c>
      <c r="C56">
        <v>347780662</v>
      </c>
      <c r="D56" t="s">
        <v>6820</v>
      </c>
      <c r="E56">
        <v>4680104</v>
      </c>
    </row>
    <row r="57" spans="1:8">
      <c r="A57" t="s">
        <v>50</v>
      </c>
      <c r="B57" t="s">
        <v>6819</v>
      </c>
      <c r="C57">
        <v>399164336</v>
      </c>
      <c r="D57" t="s">
        <v>6820</v>
      </c>
      <c r="E57">
        <v>5387169</v>
      </c>
      <c r="F57">
        <f>SUM(E58,E57)</f>
        <v>11093424</v>
      </c>
    </row>
    <row r="58" spans="1:8">
      <c r="A58" t="s">
        <v>6822</v>
      </c>
      <c r="B58" t="s">
        <v>6819</v>
      </c>
      <c r="C58">
        <v>415591888</v>
      </c>
      <c r="D58" t="s">
        <v>6820</v>
      </c>
      <c r="E58">
        <v>5706255</v>
      </c>
    </row>
    <row r="59" spans="1:8">
      <c r="A59" t="s">
        <v>49</v>
      </c>
      <c r="B59" t="s">
        <v>6819</v>
      </c>
      <c r="C59">
        <v>414294150</v>
      </c>
      <c r="D59" t="s">
        <v>6820</v>
      </c>
      <c r="E59">
        <v>5523922</v>
      </c>
      <c r="F59">
        <f>SUM(E58,E57)</f>
        <v>11093424</v>
      </c>
      <c r="G59" t="s">
        <v>14</v>
      </c>
    </row>
    <row r="60" spans="1:8">
      <c r="A60" t="s">
        <v>52</v>
      </c>
      <c r="B60" t="s">
        <v>6819</v>
      </c>
      <c r="C60">
        <v>445683675</v>
      </c>
      <c r="D60" t="s">
        <v>6820</v>
      </c>
      <c r="E60">
        <v>5942449</v>
      </c>
      <c r="F60">
        <f>SUM(E59,E60)</f>
        <v>11466371</v>
      </c>
    </row>
    <row r="61" spans="1:8">
      <c r="A61" t="s">
        <v>6823</v>
      </c>
      <c r="B61" t="s">
        <v>6819</v>
      </c>
      <c r="C61">
        <v>492154875</v>
      </c>
      <c r="D61" t="s">
        <v>6820</v>
      </c>
      <c r="E61">
        <v>6562065</v>
      </c>
    </row>
    <row r="62" spans="1:8">
      <c r="A62" t="s">
        <v>6824</v>
      </c>
      <c r="B62" t="s">
        <v>6819</v>
      </c>
      <c r="C62">
        <v>594961425</v>
      </c>
      <c r="D62" t="s">
        <v>6820</v>
      </c>
      <c r="E62">
        <v>7932819</v>
      </c>
    </row>
    <row r="63" spans="1:8">
      <c r="A63" t="s">
        <v>51</v>
      </c>
      <c r="B63" s="5" t="s">
        <v>6819</v>
      </c>
      <c r="C63">
        <v>349028963</v>
      </c>
      <c r="D63" t="s">
        <v>6820</v>
      </c>
      <c r="E63">
        <v>4711844</v>
      </c>
    </row>
    <row r="64" spans="1:8">
      <c r="A64" t="s">
        <v>54</v>
      </c>
      <c r="B64" s="5" t="s">
        <v>6819</v>
      </c>
      <c r="C64">
        <v>286586286</v>
      </c>
      <c r="D64" t="s">
        <v>6820</v>
      </c>
      <c r="E64">
        <v>3944676</v>
      </c>
      <c r="F64">
        <f>SUM(E63:E64)</f>
        <v>8656520</v>
      </c>
    </row>
    <row r="66" spans="1:1">
      <c r="A66" t="s">
        <v>6825</v>
      </c>
    </row>
    <row r="67" spans="1:1">
      <c r="A67" t="s">
        <v>6826</v>
      </c>
    </row>
    <row r="68" spans="1:1">
      <c r="A68" t="s">
        <v>6827</v>
      </c>
    </row>
    <row r="69" spans="1:1">
      <c r="A69" t="s">
        <v>6828</v>
      </c>
    </row>
  </sheetData>
  <sortState ref="M2:Q26">
    <sortCondition descending="1" ref="M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31" sqref="A1:J31"/>
    </sheetView>
  </sheetViews>
  <sheetFormatPr baseColWidth="10" defaultRowHeight="15" x14ac:dyDescent="0"/>
  <cols>
    <col min="1" max="1" width="30.5" customWidth="1"/>
    <col min="2" max="2" width="11" bestFit="1" customWidth="1"/>
    <col min="3" max="3" width="12.5" bestFit="1" customWidth="1"/>
    <col min="4" max="4" width="11.83203125" bestFit="1" customWidth="1"/>
    <col min="5" max="5" width="11.83203125" customWidth="1"/>
    <col min="6" max="6" width="7.5" bestFit="1" customWidth="1"/>
    <col min="7" max="7" width="13.5" customWidth="1"/>
    <col min="8" max="8" width="7.33203125" bestFit="1" customWidth="1"/>
    <col min="9" max="9" width="18.33203125" customWidth="1"/>
    <col min="10" max="10" width="17.6640625" customWidth="1"/>
  </cols>
  <sheetData>
    <row r="1" spans="1:10" s="22" customFormat="1" ht="30">
      <c r="A1" s="31" t="s">
        <v>6767</v>
      </c>
      <c r="B1" s="31" t="s">
        <v>6598</v>
      </c>
      <c r="C1" s="31" t="s">
        <v>6761</v>
      </c>
      <c r="D1" s="31" t="s">
        <v>6763</v>
      </c>
      <c r="E1" s="53" t="s">
        <v>6762</v>
      </c>
      <c r="F1" s="53"/>
      <c r="G1" s="53" t="s">
        <v>6764</v>
      </c>
      <c r="H1" s="53" t="s">
        <v>14</v>
      </c>
      <c r="I1" s="31" t="s">
        <v>6765</v>
      </c>
      <c r="J1" s="31" t="s">
        <v>6766</v>
      </c>
    </row>
    <row r="2" spans="1:10">
      <c r="A2" t="s">
        <v>6677</v>
      </c>
      <c r="B2" s="41">
        <v>2412</v>
      </c>
      <c r="C2" s="41">
        <v>9</v>
      </c>
      <c r="D2" s="41">
        <v>4439</v>
      </c>
      <c r="E2" s="4">
        <v>4439</v>
      </c>
      <c r="F2" s="45">
        <v>1</v>
      </c>
      <c r="G2" s="4">
        <v>1058</v>
      </c>
      <c r="H2" s="43">
        <v>0.23834196891199999</v>
      </c>
      <c r="I2" s="44">
        <v>0.97341743636</v>
      </c>
      <c r="J2" s="44">
        <v>0.27303446722199998</v>
      </c>
    </row>
    <row r="3" spans="1:10">
      <c r="A3" t="s">
        <v>6678</v>
      </c>
      <c r="B3" s="41">
        <v>549</v>
      </c>
      <c r="C3" s="41">
        <v>16</v>
      </c>
      <c r="D3" s="41">
        <v>4679</v>
      </c>
      <c r="E3" s="4">
        <v>4679</v>
      </c>
      <c r="F3" s="45">
        <v>1</v>
      </c>
      <c r="G3" s="4">
        <v>4585</v>
      </c>
      <c r="H3" s="43">
        <v>0.97991023723000004</v>
      </c>
      <c r="I3" s="44">
        <v>0.92754862149999995</v>
      </c>
      <c r="J3" s="44">
        <v>0.71788843769999999</v>
      </c>
    </row>
    <row r="4" spans="1:10">
      <c r="A4" t="s">
        <v>6679</v>
      </c>
      <c r="B4" s="41">
        <v>533</v>
      </c>
      <c r="C4" s="41">
        <v>21</v>
      </c>
      <c r="D4" s="41">
        <v>6585</v>
      </c>
      <c r="E4" s="4">
        <v>6585</v>
      </c>
      <c r="F4" s="45">
        <v>1</v>
      </c>
      <c r="G4" s="4">
        <v>6441</v>
      </c>
      <c r="H4" s="43">
        <v>0.97813211845100001</v>
      </c>
      <c r="I4" s="44">
        <v>0.92422171602100001</v>
      </c>
      <c r="J4" s="44">
        <v>0.58967350037999999</v>
      </c>
    </row>
    <row r="5" spans="1:10">
      <c r="A5" t="s">
        <v>6680</v>
      </c>
      <c r="B5" s="41">
        <v>253</v>
      </c>
      <c r="C5" s="41">
        <v>2</v>
      </c>
      <c r="D5" s="41">
        <v>8007</v>
      </c>
      <c r="E5" s="4">
        <v>8004</v>
      </c>
      <c r="F5" s="45">
        <v>0.99962532783799996</v>
      </c>
      <c r="G5" s="4">
        <v>7953</v>
      </c>
      <c r="H5" s="43">
        <v>0.99325590108700001</v>
      </c>
      <c r="I5" s="44">
        <v>0.99987510927900003</v>
      </c>
      <c r="J5" s="44">
        <v>0.99987510927900003</v>
      </c>
    </row>
    <row r="6" spans="1:10">
      <c r="A6" t="s">
        <v>6681</v>
      </c>
      <c r="B6" s="41">
        <v>112</v>
      </c>
      <c r="C6" s="41">
        <v>52</v>
      </c>
      <c r="D6" s="41">
        <v>24365</v>
      </c>
      <c r="E6" s="4">
        <v>24358</v>
      </c>
      <c r="F6" s="45">
        <v>0.99971270264699996</v>
      </c>
      <c r="G6" s="4">
        <v>24291</v>
      </c>
      <c r="H6" s="43">
        <v>0.99696285655700001</v>
      </c>
      <c r="I6" s="44">
        <v>0.95875230863899996</v>
      </c>
      <c r="J6" s="44">
        <v>0.79922019290000001</v>
      </c>
    </row>
    <row r="7" spans="1:10">
      <c r="A7" t="s">
        <v>6682</v>
      </c>
      <c r="B7" s="41">
        <v>85</v>
      </c>
      <c r="C7" s="41">
        <v>3</v>
      </c>
      <c r="D7" s="41">
        <v>11302</v>
      </c>
      <c r="E7" s="4">
        <v>11295</v>
      </c>
      <c r="F7" s="45">
        <v>0.99938064059499998</v>
      </c>
      <c r="G7" s="4">
        <v>11270</v>
      </c>
      <c r="H7" s="43">
        <v>0.99716864271799999</v>
      </c>
      <c r="I7" s="44">
        <v>0.96425411431600005</v>
      </c>
      <c r="J7" s="44">
        <v>0.96124579720400005</v>
      </c>
    </row>
    <row r="8" spans="1:10">
      <c r="A8" t="s">
        <v>6674</v>
      </c>
      <c r="B8" s="41">
        <v>74</v>
      </c>
      <c r="C8" s="41">
        <v>12</v>
      </c>
      <c r="D8" s="41">
        <v>17261</v>
      </c>
      <c r="E8" s="4">
        <v>17202</v>
      </c>
      <c r="F8" s="45">
        <v>0.99658188980899998</v>
      </c>
      <c r="G8" s="4">
        <v>17180</v>
      </c>
      <c r="H8" s="43">
        <v>0.99530734024699996</v>
      </c>
      <c r="I8" s="44">
        <v>0.95614390823200002</v>
      </c>
      <c r="J8" s="44">
        <v>0.91356236602700003</v>
      </c>
    </row>
    <row r="9" spans="1:10">
      <c r="A9" t="s">
        <v>6672</v>
      </c>
      <c r="B9" s="41">
        <v>71</v>
      </c>
      <c r="C9" s="41">
        <v>73</v>
      </c>
      <c r="D9" s="41">
        <v>177466</v>
      </c>
      <c r="E9" s="4">
        <v>177261</v>
      </c>
      <c r="F9" s="45">
        <v>0.99884484915399996</v>
      </c>
      <c r="G9" s="4">
        <v>174614</v>
      </c>
      <c r="H9" s="43">
        <v>0.98392931603800005</v>
      </c>
      <c r="I9" s="44">
        <v>0.99139553491900001</v>
      </c>
      <c r="J9" s="44">
        <v>0.91562327431699997</v>
      </c>
    </row>
    <row r="10" spans="1:10">
      <c r="A10" t="s">
        <v>6667</v>
      </c>
      <c r="B10" s="41">
        <v>52</v>
      </c>
      <c r="C10" s="41">
        <v>37</v>
      </c>
      <c r="D10" s="41">
        <v>45704</v>
      </c>
      <c r="E10" s="4">
        <v>44974</v>
      </c>
      <c r="F10" s="45">
        <v>0.98402765622300004</v>
      </c>
      <c r="G10" s="4">
        <v>43557</v>
      </c>
      <c r="H10" s="43">
        <v>0.95302380535599995</v>
      </c>
      <c r="I10" s="44">
        <v>0.99669613163000004</v>
      </c>
      <c r="J10" s="44">
        <v>0.92243567302600005</v>
      </c>
    </row>
    <row r="11" spans="1:10">
      <c r="A11" t="s">
        <v>6683</v>
      </c>
      <c r="B11" s="41">
        <v>48</v>
      </c>
      <c r="C11" s="41">
        <v>2</v>
      </c>
      <c r="D11" s="41">
        <v>13408</v>
      </c>
      <c r="E11" s="4">
        <v>13405</v>
      </c>
      <c r="F11" s="45">
        <v>0.99977625298299999</v>
      </c>
      <c r="G11" s="4">
        <v>13383</v>
      </c>
      <c r="H11" s="43">
        <v>0.99813544152699996</v>
      </c>
      <c r="I11" s="44">
        <v>0.98993138424799998</v>
      </c>
      <c r="J11" s="44">
        <v>0.98620226730299998</v>
      </c>
    </row>
    <row r="12" spans="1:10">
      <c r="A12" t="s">
        <v>6658</v>
      </c>
      <c r="B12" s="41">
        <v>40</v>
      </c>
      <c r="C12" s="41">
        <v>63</v>
      </c>
      <c r="D12" s="41">
        <v>412348</v>
      </c>
      <c r="E12" s="4">
        <v>410970</v>
      </c>
      <c r="F12" s="45">
        <v>0.99665816252299999</v>
      </c>
      <c r="G12" s="4">
        <v>403553</v>
      </c>
      <c r="H12" s="43">
        <v>0.97867092843900005</v>
      </c>
      <c r="I12" s="44">
        <v>0.99006906787500004</v>
      </c>
      <c r="J12" s="44">
        <v>0.98439909978899998</v>
      </c>
    </row>
    <row r="13" spans="1:10">
      <c r="A13" t="s">
        <v>6665</v>
      </c>
      <c r="B13" s="41">
        <v>32</v>
      </c>
      <c r="C13" s="41">
        <v>546</v>
      </c>
      <c r="D13" s="41">
        <v>2648638</v>
      </c>
      <c r="E13" s="4">
        <v>2634512</v>
      </c>
      <c r="F13" s="45">
        <v>0.994666692844</v>
      </c>
      <c r="G13" s="4">
        <v>2589566</v>
      </c>
      <c r="H13" s="43">
        <v>0.97769721645600005</v>
      </c>
      <c r="I13" s="44">
        <v>0.98984534692899995</v>
      </c>
      <c r="J13" s="44">
        <v>0.97693682564399997</v>
      </c>
    </row>
    <row r="14" spans="1:10">
      <c r="A14" t="s">
        <v>6666</v>
      </c>
      <c r="B14" s="41">
        <v>30</v>
      </c>
      <c r="C14" s="41">
        <v>476</v>
      </c>
      <c r="D14" s="41">
        <v>2499279</v>
      </c>
      <c r="E14" s="4">
        <v>2498081</v>
      </c>
      <c r="F14" s="45">
        <v>0.99952066175900001</v>
      </c>
      <c r="G14" s="4">
        <v>2492248</v>
      </c>
      <c r="H14" s="43">
        <v>0.99718678866999999</v>
      </c>
      <c r="I14" s="44">
        <v>0.98250535454400001</v>
      </c>
      <c r="J14" s="44">
        <v>0.96241035914799999</v>
      </c>
    </row>
    <row r="15" spans="1:10">
      <c r="A15" t="s">
        <v>6662</v>
      </c>
      <c r="B15" s="41">
        <v>29</v>
      </c>
      <c r="C15" s="41">
        <v>14</v>
      </c>
      <c r="D15" s="41">
        <v>37100</v>
      </c>
      <c r="E15" s="4">
        <v>36585</v>
      </c>
      <c r="F15" s="45">
        <v>0.98611859838299998</v>
      </c>
      <c r="G15" s="4">
        <v>33250</v>
      </c>
      <c r="H15" s="43">
        <v>0.89622641509400003</v>
      </c>
      <c r="I15" s="44">
        <v>0.99436657681899998</v>
      </c>
      <c r="J15" s="44">
        <v>0.95646900269500001</v>
      </c>
    </row>
    <row r="16" spans="1:10">
      <c r="A16" t="s">
        <v>6670</v>
      </c>
      <c r="B16" s="41">
        <v>29</v>
      </c>
      <c r="C16" s="41">
        <v>442</v>
      </c>
      <c r="D16" s="41">
        <v>2872915</v>
      </c>
      <c r="E16" s="4">
        <v>2298758</v>
      </c>
      <c r="F16" s="45">
        <v>0.80014828144899997</v>
      </c>
      <c r="G16" s="4">
        <v>2157196</v>
      </c>
      <c r="H16" s="43">
        <v>0.75087359006400001</v>
      </c>
      <c r="I16" s="44">
        <v>0.93001776940799996</v>
      </c>
      <c r="J16" s="44">
        <v>0.91372142928</v>
      </c>
    </row>
    <row r="17" spans="1:10">
      <c r="A17" t="s">
        <v>6659</v>
      </c>
      <c r="B17" s="41">
        <v>27</v>
      </c>
      <c r="C17" s="41">
        <v>27</v>
      </c>
      <c r="D17" s="41">
        <v>100828</v>
      </c>
      <c r="E17" s="4">
        <v>99385</v>
      </c>
      <c r="F17" s="45">
        <v>0.98568849922599999</v>
      </c>
      <c r="G17" s="4">
        <v>93550</v>
      </c>
      <c r="H17" s="43">
        <v>0.92781766969500001</v>
      </c>
      <c r="I17" s="44">
        <v>0.99579481889999999</v>
      </c>
      <c r="J17" s="44">
        <v>0.96143928273900003</v>
      </c>
    </row>
    <row r="18" spans="1:10">
      <c r="A18" t="s">
        <v>6668</v>
      </c>
      <c r="B18" s="41">
        <v>24</v>
      </c>
      <c r="C18" s="41">
        <v>92</v>
      </c>
      <c r="D18" s="41">
        <v>114045</v>
      </c>
      <c r="E18" s="4">
        <v>108526</v>
      </c>
      <c r="F18" s="45">
        <v>0.95160682186900003</v>
      </c>
      <c r="G18" s="4">
        <v>97860</v>
      </c>
      <c r="H18" s="43">
        <v>0.85808233592000005</v>
      </c>
      <c r="I18" s="44">
        <v>0.96126090578300005</v>
      </c>
      <c r="J18" s="44">
        <v>0.92310053049200003</v>
      </c>
    </row>
    <row r="19" spans="1:10">
      <c r="A19" t="s">
        <v>6669</v>
      </c>
      <c r="B19" s="41">
        <v>18</v>
      </c>
      <c r="C19" s="41">
        <v>12</v>
      </c>
      <c r="D19" s="41">
        <v>105284</v>
      </c>
      <c r="E19" s="4">
        <v>102212</v>
      </c>
      <c r="F19" s="45">
        <v>0.97082177728800001</v>
      </c>
      <c r="G19" s="4">
        <v>96169</v>
      </c>
      <c r="H19" s="43">
        <v>0.91342464192100004</v>
      </c>
      <c r="I19" s="44">
        <v>0.99527943467199997</v>
      </c>
      <c r="J19" s="44">
        <v>0.98682610843100005</v>
      </c>
    </row>
    <row r="20" spans="1:10">
      <c r="A20" t="s">
        <v>6671</v>
      </c>
      <c r="B20" s="41">
        <v>16</v>
      </c>
      <c r="C20" s="41">
        <v>131</v>
      </c>
      <c r="D20" s="41">
        <v>2030921</v>
      </c>
      <c r="E20" s="4">
        <v>2029376</v>
      </c>
      <c r="F20" s="45">
        <v>0.99923926139899999</v>
      </c>
      <c r="G20" s="4">
        <v>2025544</v>
      </c>
      <c r="H20" s="43">
        <v>0.99735243271399998</v>
      </c>
      <c r="I20" s="44">
        <v>0.99005820511999998</v>
      </c>
      <c r="J20" s="44">
        <v>0.97929116888300005</v>
      </c>
    </row>
    <row r="21" spans="1:10">
      <c r="A21" t="s">
        <v>6661</v>
      </c>
      <c r="B21" s="41">
        <v>13</v>
      </c>
      <c r="C21" s="41">
        <v>30</v>
      </c>
      <c r="D21" s="41">
        <v>114178</v>
      </c>
      <c r="E21" s="4">
        <v>103351</v>
      </c>
      <c r="F21" s="45">
        <v>0.90517437685000002</v>
      </c>
      <c r="G21" s="4">
        <v>93637</v>
      </c>
      <c r="H21" s="43">
        <v>0.82009669113100003</v>
      </c>
      <c r="I21" s="44">
        <v>0.97286692707900002</v>
      </c>
      <c r="J21" s="44">
        <v>0.95984340240699995</v>
      </c>
    </row>
    <row r="22" spans="1:10">
      <c r="A22" t="s">
        <v>6657</v>
      </c>
      <c r="B22" s="41">
        <v>13</v>
      </c>
      <c r="C22" s="41">
        <v>628</v>
      </c>
      <c r="D22" s="41">
        <v>3188609</v>
      </c>
      <c r="E22" s="4">
        <v>2919441</v>
      </c>
      <c r="F22" s="45">
        <v>0.91558450722600004</v>
      </c>
      <c r="G22" s="4">
        <v>2681855</v>
      </c>
      <c r="H22" s="43">
        <v>0.84107364684700003</v>
      </c>
      <c r="I22" s="44">
        <v>0.982412080001</v>
      </c>
      <c r="J22" s="44">
        <v>0.975189181239</v>
      </c>
    </row>
    <row r="23" spans="1:10">
      <c r="A23" t="s">
        <v>6676</v>
      </c>
      <c r="B23" s="41">
        <v>13</v>
      </c>
      <c r="C23" s="41">
        <v>262</v>
      </c>
      <c r="D23" s="41">
        <v>943016</v>
      </c>
      <c r="E23" s="4">
        <v>862781</v>
      </c>
      <c r="F23" s="45">
        <v>0.91491660798999996</v>
      </c>
      <c r="G23" s="4">
        <v>788626</v>
      </c>
      <c r="H23" s="43">
        <v>0.83628061453900004</v>
      </c>
      <c r="I23" s="44">
        <v>0.985850717273</v>
      </c>
      <c r="J23" s="44">
        <v>0.96412362038400001</v>
      </c>
    </row>
    <row r="24" spans="1:10">
      <c r="A24" t="s">
        <v>6663</v>
      </c>
      <c r="B24" s="41">
        <v>11</v>
      </c>
      <c r="C24" s="41">
        <v>683</v>
      </c>
      <c r="D24" s="41">
        <v>3976747</v>
      </c>
      <c r="E24" s="4">
        <v>3939190</v>
      </c>
      <c r="F24" s="45">
        <v>0.99055584878799996</v>
      </c>
      <c r="G24" s="4">
        <v>3936208</v>
      </c>
      <c r="H24" s="43">
        <v>0.98980598966900002</v>
      </c>
      <c r="I24" s="44">
        <v>0.98422303455600002</v>
      </c>
      <c r="J24" s="44">
        <v>0.97963184482200005</v>
      </c>
    </row>
    <row r="25" spans="1:10">
      <c r="A25" t="s">
        <v>6675</v>
      </c>
      <c r="B25" s="41">
        <v>9</v>
      </c>
      <c r="C25" s="41">
        <v>552</v>
      </c>
      <c r="D25" s="41">
        <v>1853160</v>
      </c>
      <c r="E25" s="4">
        <v>1828231</v>
      </c>
      <c r="F25" s="45">
        <v>0.98654784260399997</v>
      </c>
      <c r="G25" s="4">
        <v>1826639</v>
      </c>
      <c r="H25" s="43">
        <v>0.98568876945299999</v>
      </c>
      <c r="I25" s="44">
        <v>0.93695363595199999</v>
      </c>
      <c r="J25" s="44">
        <v>0.93282231431700002</v>
      </c>
    </row>
    <row r="26" spans="1:10">
      <c r="A26" t="s">
        <v>243</v>
      </c>
      <c r="B26" s="41">
        <v>7</v>
      </c>
      <c r="C26" s="41">
        <v>7751</v>
      </c>
      <c r="D26" s="41">
        <v>5163189</v>
      </c>
      <c r="E26" s="4">
        <v>4899622</v>
      </c>
      <c r="F26" s="45">
        <v>0.94895267246699999</v>
      </c>
      <c r="G26" s="4">
        <v>4896808</v>
      </c>
      <c r="H26" s="43">
        <v>0.94840766045900005</v>
      </c>
      <c r="I26" s="44">
        <v>0.80698188658199999</v>
      </c>
      <c r="J26" s="44">
        <v>0.81572260864400004</v>
      </c>
    </row>
    <row r="27" spans="1:10">
      <c r="A27" t="s">
        <v>245</v>
      </c>
      <c r="B27" s="41">
        <v>6</v>
      </c>
      <c r="C27" s="41">
        <v>2888</v>
      </c>
      <c r="D27" s="41">
        <v>1667867</v>
      </c>
      <c r="E27" s="4">
        <v>1581502</v>
      </c>
      <c r="F27" s="45">
        <v>0.94821829318499995</v>
      </c>
      <c r="G27" s="4">
        <v>1581024</v>
      </c>
      <c r="H27" s="43">
        <v>0.94793169959000001</v>
      </c>
      <c r="I27" s="44">
        <v>0.84088583790899996</v>
      </c>
      <c r="J27" s="44">
        <v>0.85365397360799999</v>
      </c>
    </row>
    <row r="28" spans="1:10">
      <c r="A28" t="s">
        <v>6673</v>
      </c>
      <c r="B28" s="41">
        <v>6</v>
      </c>
      <c r="C28" s="41">
        <v>4123</v>
      </c>
      <c r="D28" s="41">
        <v>2160842</v>
      </c>
      <c r="E28" s="4">
        <v>2047832</v>
      </c>
      <c r="F28" s="45">
        <v>0.94770094250299997</v>
      </c>
      <c r="G28" s="4">
        <v>2037347</v>
      </c>
      <c r="H28" s="43">
        <v>0.94284866732499995</v>
      </c>
      <c r="I28" s="44">
        <v>0.75687449898600001</v>
      </c>
      <c r="J28" s="44">
        <v>0.76775426337999997</v>
      </c>
    </row>
    <row r="29" spans="1:10">
      <c r="A29" t="s">
        <v>6664</v>
      </c>
      <c r="B29" s="41">
        <v>6</v>
      </c>
      <c r="C29" s="41">
        <v>5913</v>
      </c>
      <c r="D29" s="41">
        <v>4639675</v>
      </c>
      <c r="E29" s="4">
        <v>4080605</v>
      </c>
      <c r="F29" s="45">
        <v>0.87950233583199999</v>
      </c>
      <c r="G29" s="4">
        <v>4074119</v>
      </c>
      <c r="H29" s="43">
        <v>0.87810439308800003</v>
      </c>
      <c r="I29" s="44">
        <v>0.77555323341500004</v>
      </c>
      <c r="J29" s="44">
        <v>0.77816980602899999</v>
      </c>
    </row>
    <row r="30" spans="1:10">
      <c r="A30" t="s">
        <v>6660</v>
      </c>
      <c r="B30" s="41">
        <v>6</v>
      </c>
      <c r="C30" s="41">
        <v>6459</v>
      </c>
      <c r="D30" s="41">
        <v>2560265</v>
      </c>
      <c r="E30" s="4">
        <v>2169547</v>
      </c>
      <c r="F30" s="45">
        <v>0.84739157860600001</v>
      </c>
      <c r="G30" s="4">
        <v>2169056</v>
      </c>
      <c r="H30" s="43">
        <v>0.84719980158300001</v>
      </c>
      <c r="I30" s="44">
        <v>0.58481133788899997</v>
      </c>
      <c r="J30" s="44">
        <v>0.63557248956699997</v>
      </c>
    </row>
    <row r="31" spans="1:10">
      <c r="A31" t="s">
        <v>244</v>
      </c>
      <c r="B31" s="41">
        <v>4</v>
      </c>
      <c r="C31" s="41">
        <v>9269</v>
      </c>
      <c r="D31" s="41">
        <v>2272360</v>
      </c>
      <c r="E31" s="4">
        <v>1655023</v>
      </c>
      <c r="F31" s="45">
        <v>0.728327817775</v>
      </c>
      <c r="G31" s="4">
        <v>1626301</v>
      </c>
      <c r="H31" s="43">
        <v>0.71568809519599996</v>
      </c>
      <c r="I31" s="44">
        <v>0.280115826718</v>
      </c>
      <c r="J31" s="44">
        <v>0.325409266137</v>
      </c>
    </row>
  </sheetData>
  <mergeCells count="2">
    <mergeCell ref="E1:F1"/>
    <mergeCell ref="G1:H1"/>
  </mergeCells>
  <phoneticPr fontId="8" type="noConversion"/>
  <pageMargins left="0.75" right="0.75" top="1" bottom="1" header="0.5" footer="0.5"/>
  <pageSetup scale="80" orientation="landscape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0" sqref="E30"/>
    </sheetView>
  </sheetViews>
  <sheetFormatPr baseColWidth="10" defaultRowHeight="15" x14ac:dyDescent="0"/>
  <cols>
    <col min="1" max="1" width="33.33203125" bestFit="1" customWidth="1"/>
    <col min="2" max="2" width="21.1640625" bestFit="1" customWidth="1"/>
  </cols>
  <sheetData>
    <row r="1" spans="1:4">
      <c r="A1" t="s">
        <v>6770</v>
      </c>
      <c r="B1" t="s">
        <v>6771</v>
      </c>
    </row>
    <row r="2" spans="1:4">
      <c r="A2">
        <v>0</v>
      </c>
      <c r="B2">
        <v>1925</v>
      </c>
      <c r="C2" s="48">
        <f t="shared" ref="C2:C7" si="0">B2/6069</f>
        <v>0.31718569780853517</v>
      </c>
      <c r="D2" t="s">
        <v>6328</v>
      </c>
    </row>
    <row r="3" spans="1:4">
      <c r="A3">
        <v>1</v>
      </c>
      <c r="B3">
        <v>1069</v>
      </c>
      <c r="C3" s="48">
        <f t="shared" si="0"/>
        <v>0.17614104465315539</v>
      </c>
    </row>
    <row r="4" spans="1:4">
      <c r="A4">
        <v>2</v>
      </c>
      <c r="B4">
        <v>674</v>
      </c>
      <c r="C4" s="48">
        <f t="shared" si="0"/>
        <v>0.11105618718075465</v>
      </c>
    </row>
    <row r="5" spans="1:4">
      <c r="A5">
        <v>3</v>
      </c>
      <c r="B5">
        <v>435</v>
      </c>
      <c r="C5" s="48">
        <f t="shared" si="0"/>
        <v>7.1675729115175488E-2</v>
      </c>
    </row>
    <row r="6" spans="1:4">
      <c r="A6">
        <v>4</v>
      </c>
      <c r="B6">
        <v>471</v>
      </c>
      <c r="C6" s="48">
        <f t="shared" si="0"/>
        <v>7.7607513593672767E-2</v>
      </c>
    </row>
    <row r="7" spans="1:4">
      <c r="A7">
        <v>5</v>
      </c>
      <c r="B7">
        <v>1495</v>
      </c>
      <c r="C7" s="48">
        <f t="shared" si="0"/>
        <v>0.24633382764870654</v>
      </c>
      <c r="D7" t="s">
        <v>6327</v>
      </c>
    </row>
    <row r="8" spans="1:4">
      <c r="B8">
        <f>SUM(B2:B7)</f>
        <v>6069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C32" sqref="C32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4</v>
      </c>
      <c r="D1" t="s">
        <v>2</v>
      </c>
      <c r="F1" t="s">
        <v>3</v>
      </c>
      <c r="K1" t="s">
        <v>13</v>
      </c>
      <c r="N1" t="s">
        <v>16</v>
      </c>
    </row>
    <row r="2" spans="1:20">
      <c r="A2">
        <v>0</v>
      </c>
      <c r="B2">
        <v>1591</v>
      </c>
      <c r="C2">
        <f>B2/$B$13</f>
        <v>1.9604702171180717E-2</v>
      </c>
      <c r="D2">
        <v>0</v>
      </c>
      <c r="E2">
        <f>F2/$G$13</f>
        <v>2.9848737032946568E-3</v>
      </c>
      <c r="F2">
        <v>20532</v>
      </c>
      <c r="G2">
        <f>F2/$G$13</f>
        <v>2.9848737032946568E-3</v>
      </c>
      <c r="K2" t="s">
        <v>15</v>
      </c>
    </row>
    <row r="3" spans="1:20">
      <c r="A3">
        <v>1</v>
      </c>
      <c r="B3">
        <v>78574</v>
      </c>
      <c r="C3">
        <f t="shared" ref="C3:C12" si="0">B3/$B$13</f>
        <v>0.968208591073761</v>
      </c>
      <c r="D3">
        <v>1471814</v>
      </c>
      <c r="E3">
        <f t="shared" ref="E3:E12" si="1">F3/$G$13</f>
        <v>0.25280464298180333</v>
      </c>
      <c r="F3">
        <v>1738963</v>
      </c>
      <c r="G3">
        <f t="shared" ref="G3:G12" si="2">F3/$G$13</f>
        <v>0.25280464298180333</v>
      </c>
      <c r="P3" t="s">
        <v>14</v>
      </c>
    </row>
    <row r="4" spans="1:20">
      <c r="A4">
        <v>2</v>
      </c>
      <c r="B4">
        <v>728</v>
      </c>
      <c r="C4">
        <f t="shared" si="0"/>
        <v>8.970599107868989E-3</v>
      </c>
      <c r="D4">
        <v>181186</v>
      </c>
      <c r="E4">
        <f t="shared" si="1"/>
        <v>5.1909936829477386E-2</v>
      </c>
      <c r="F4">
        <v>357072</v>
      </c>
      <c r="G4">
        <f t="shared" si="2"/>
        <v>5.1909936829477386E-2</v>
      </c>
      <c r="K4" t="s">
        <v>25</v>
      </c>
      <c r="L4">
        <v>4957067</v>
      </c>
      <c r="M4">
        <v>4979619</v>
      </c>
      <c r="N4">
        <v>0.99547113945900001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</row>
    <row r="5" spans="1:20">
      <c r="A5">
        <v>3</v>
      </c>
      <c r="B5">
        <v>144</v>
      </c>
      <c r="C5">
        <f t="shared" si="0"/>
        <v>1.774404219138921E-3</v>
      </c>
      <c r="D5">
        <v>94884</v>
      </c>
      <c r="E5">
        <f t="shared" si="1"/>
        <v>2.6901661262773702E-2</v>
      </c>
      <c r="F5">
        <v>185048</v>
      </c>
      <c r="G5">
        <f t="shared" si="2"/>
        <v>2.6901661262773702E-2</v>
      </c>
      <c r="K5">
        <v>4957067</v>
      </c>
      <c r="L5">
        <v>4979619</v>
      </c>
      <c r="M5">
        <v>0.99547113945900001</v>
      </c>
    </row>
    <row r="6" spans="1:20">
      <c r="A6">
        <v>36</v>
      </c>
      <c r="B6">
        <v>1</v>
      </c>
      <c r="C6">
        <f t="shared" si="0"/>
        <v>1.2322251521798062E-5</v>
      </c>
      <c r="D6">
        <v>802771</v>
      </c>
      <c r="E6">
        <f t="shared" si="1"/>
        <v>0.22706308751253693</v>
      </c>
      <c r="F6">
        <v>1561895</v>
      </c>
      <c r="G6">
        <f t="shared" si="2"/>
        <v>0.22706308751253693</v>
      </c>
    </row>
    <row r="7" spans="1:20">
      <c r="A7">
        <v>5</v>
      </c>
      <c r="B7">
        <v>24</v>
      </c>
      <c r="C7">
        <f t="shared" si="0"/>
        <v>2.957340365231535E-4</v>
      </c>
      <c r="D7">
        <v>28508</v>
      </c>
      <c r="E7">
        <f t="shared" si="1"/>
        <v>8.857800250425844E-3</v>
      </c>
      <c r="F7">
        <v>60930</v>
      </c>
      <c r="G7">
        <f t="shared" si="2"/>
        <v>8.857800250425844E-3</v>
      </c>
    </row>
    <row r="8" spans="1:20">
      <c r="A8">
        <v>6</v>
      </c>
      <c r="B8">
        <v>17</v>
      </c>
      <c r="C8">
        <f t="shared" si="0"/>
        <v>2.0947827587056706E-4</v>
      </c>
      <c r="D8">
        <v>32350</v>
      </c>
      <c r="E8">
        <f t="shared" si="1"/>
        <v>9.2072857551365565E-3</v>
      </c>
      <c r="F8">
        <v>63334</v>
      </c>
      <c r="G8">
        <f t="shared" si="2"/>
        <v>9.2072857551365565E-3</v>
      </c>
    </row>
    <row r="9" spans="1:20">
      <c r="A9">
        <v>7</v>
      </c>
      <c r="B9">
        <v>10</v>
      </c>
      <c r="C9">
        <f t="shared" si="0"/>
        <v>1.2322251521798062E-4</v>
      </c>
      <c r="D9">
        <v>22875</v>
      </c>
      <c r="E9">
        <f t="shared" si="1"/>
        <v>6.7706274587737217E-3</v>
      </c>
      <c r="F9">
        <v>46573</v>
      </c>
      <c r="G9">
        <f t="shared" si="2"/>
        <v>6.7706274587737217E-3</v>
      </c>
    </row>
    <row r="10" spans="1:20">
      <c r="A10">
        <v>8</v>
      </c>
      <c r="B10">
        <v>3</v>
      </c>
      <c r="C10">
        <f t="shared" si="0"/>
        <v>3.6966754565394188E-5</v>
      </c>
      <c r="D10">
        <v>6235</v>
      </c>
      <c r="E10">
        <f t="shared" si="1"/>
        <v>2.1178472681471147E-3</v>
      </c>
      <c r="F10">
        <v>14568</v>
      </c>
      <c r="G10">
        <f t="shared" si="2"/>
        <v>2.1178472681471147E-3</v>
      </c>
    </row>
    <row r="11" spans="1:20">
      <c r="A11">
        <v>9</v>
      </c>
      <c r="B11">
        <v>3</v>
      </c>
      <c r="C11">
        <f t="shared" si="0"/>
        <v>3.6966754565394188E-5</v>
      </c>
      <c r="D11">
        <v>9741</v>
      </c>
      <c r="E11">
        <f t="shared" si="1"/>
        <v>3.4066114109343316E-3</v>
      </c>
      <c r="F11">
        <v>23433</v>
      </c>
      <c r="G11">
        <f t="shared" si="2"/>
        <v>3.4066114109343316E-3</v>
      </c>
    </row>
    <row r="12" spans="1:20">
      <c r="A12">
        <v>4</v>
      </c>
      <c r="B12">
        <v>59</v>
      </c>
      <c r="C12">
        <f t="shared" si="0"/>
        <v>7.2701283978608569E-4</v>
      </c>
      <c r="D12">
        <v>50973</v>
      </c>
      <c r="E12">
        <f t="shared" si="1"/>
        <v>1.5264259161237696E-2</v>
      </c>
      <c r="F12">
        <v>104998</v>
      </c>
      <c r="G12">
        <f t="shared" si="2"/>
        <v>1.5264259161237696E-2</v>
      </c>
    </row>
    <row r="13" spans="1:20">
      <c r="B13">
        <f>SUM(B2:B12)</f>
        <v>81154</v>
      </c>
      <c r="D13">
        <f>SUM(D2:D12)</f>
        <v>2701337</v>
      </c>
      <c r="F13">
        <f>SUM(F2:F12)</f>
        <v>4177346</v>
      </c>
      <c r="G13">
        <f>D13+F13</f>
        <v>6878683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3" sqref="K3"/>
    </sheetView>
  </sheetViews>
  <sheetFormatPr baseColWidth="10" defaultRowHeight="15" x14ac:dyDescent="0"/>
  <sheetData>
    <row r="1" spans="1:11">
      <c r="G1">
        <v>1077620</v>
      </c>
      <c r="H1" t="s">
        <v>20</v>
      </c>
    </row>
    <row r="2" spans="1:11">
      <c r="A2" t="s">
        <v>17</v>
      </c>
      <c r="B2">
        <v>2186</v>
      </c>
      <c r="C2">
        <f>B2/$B$5</f>
        <v>2.0285443848480911E-3</v>
      </c>
      <c r="G2">
        <v>2384</v>
      </c>
      <c r="H2" t="s">
        <v>21</v>
      </c>
      <c r="J2">
        <v>2374482</v>
      </c>
      <c r="K2" t="s">
        <v>24</v>
      </c>
    </row>
    <row r="3" spans="1:11">
      <c r="A3" t="s">
        <v>18</v>
      </c>
      <c r="B3">
        <f>G2-G3</f>
        <v>198</v>
      </c>
      <c r="C3">
        <f>B3/$B$5</f>
        <v>1.8373823796885729E-4</v>
      </c>
      <c r="G3">
        <v>2186</v>
      </c>
      <c r="H3" t="s">
        <v>22</v>
      </c>
    </row>
    <row r="4" spans="1:11">
      <c r="A4" t="s">
        <v>19</v>
      </c>
      <c r="B4">
        <f>G4</f>
        <v>1075236</v>
      </c>
      <c r="C4">
        <f>B4/$B$5</f>
        <v>0.99778771737718308</v>
      </c>
      <c r="G4">
        <f>G1-G2</f>
        <v>1075236</v>
      </c>
      <c r="H4" t="s">
        <v>23</v>
      </c>
    </row>
    <row r="5" spans="1:11">
      <c r="B5">
        <f>SUM(B2:B4)</f>
        <v>1077620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27" sqref="D27"/>
    </sheetView>
  </sheetViews>
  <sheetFormatPr baseColWidth="10" defaultRowHeight="15" x14ac:dyDescent="0"/>
  <cols>
    <col min="1" max="1" width="37.1640625" bestFit="1" customWidth="1"/>
    <col min="9" max="9" width="50.33203125" bestFit="1" customWidth="1"/>
  </cols>
  <sheetData>
    <row r="1" spans="1:6">
      <c r="A1">
        <v>0</v>
      </c>
      <c r="B1">
        <v>1366</v>
      </c>
      <c r="E1">
        <v>78905</v>
      </c>
      <c r="F1" t="s">
        <v>35</v>
      </c>
    </row>
    <row r="2" spans="1:6">
      <c r="A2">
        <v>1</v>
      </c>
      <c r="B2">
        <v>78905</v>
      </c>
      <c r="C2">
        <f>B2/E4</f>
        <v>0.96905127417869208</v>
      </c>
      <c r="E2">
        <v>1366</v>
      </c>
      <c r="F2" t="s">
        <v>36</v>
      </c>
    </row>
    <row r="3" spans="1:6">
      <c r="A3">
        <v>2</v>
      </c>
      <c r="B3">
        <v>786</v>
      </c>
      <c r="E3">
        <v>1154</v>
      </c>
      <c r="F3" t="s">
        <v>37</v>
      </c>
    </row>
    <row r="4" spans="1:6">
      <c r="A4">
        <v>3</v>
      </c>
      <c r="B4">
        <v>154</v>
      </c>
      <c r="E4">
        <v>81425</v>
      </c>
      <c r="F4" t="s">
        <v>38</v>
      </c>
    </row>
    <row r="5" spans="1:6">
      <c r="A5">
        <v>4</v>
      </c>
      <c r="B5">
        <v>69</v>
      </c>
    </row>
    <row r="6" spans="1:6">
      <c r="A6">
        <v>5</v>
      </c>
      <c r="B6">
        <v>41</v>
      </c>
    </row>
    <row r="7" spans="1:6">
      <c r="A7">
        <v>6</v>
      </c>
      <c r="B7">
        <v>62</v>
      </c>
      <c r="E7" t="s">
        <v>45</v>
      </c>
    </row>
    <row r="8" spans="1:6">
      <c r="A8">
        <v>7</v>
      </c>
      <c r="B8">
        <v>25</v>
      </c>
      <c r="E8" s="1" t="s">
        <v>46</v>
      </c>
    </row>
    <row r="9" spans="1:6">
      <c r="A9">
        <v>8</v>
      </c>
      <c r="B9">
        <v>9</v>
      </c>
    </row>
    <row r="10" spans="1:6">
      <c r="A10">
        <v>9</v>
      </c>
      <c r="B10">
        <v>3</v>
      </c>
      <c r="E10" t="s">
        <v>47</v>
      </c>
    </row>
    <row r="11" spans="1:6">
      <c r="A11">
        <v>11</v>
      </c>
      <c r="B11">
        <v>2</v>
      </c>
      <c r="E11" s="1" t="s">
        <v>48</v>
      </c>
    </row>
    <row r="12" spans="1:6">
      <c r="A12">
        <v>13</v>
      </c>
      <c r="B12">
        <v>1</v>
      </c>
    </row>
    <row r="13" spans="1:6">
      <c r="A13">
        <v>14</v>
      </c>
      <c r="B13">
        <v>1</v>
      </c>
    </row>
    <row r="14" spans="1:6">
      <c r="A14">
        <v>41</v>
      </c>
      <c r="B14">
        <v>1</v>
      </c>
    </row>
    <row r="16" spans="1:6">
      <c r="E16" t="s">
        <v>44</v>
      </c>
    </row>
    <row r="17" spans="5:14">
      <c r="E17" s="1" t="s">
        <v>43</v>
      </c>
    </row>
    <row r="18" spans="5:14">
      <c r="E18" s="1" t="s">
        <v>40</v>
      </c>
    </row>
    <row r="19" spans="5:14">
      <c r="E19" s="1" t="s">
        <v>41</v>
      </c>
    </row>
    <row r="20" spans="5:14">
      <c r="E20" t="s">
        <v>42</v>
      </c>
    </row>
    <row r="27" spans="5:14">
      <c r="L27" s="12"/>
      <c r="M27" s="11"/>
      <c r="N27" s="12"/>
    </row>
    <row r="28" spans="5:14">
      <c r="L28" s="12"/>
      <c r="M28" s="11"/>
      <c r="N28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activeCell="M6" sqref="M6"/>
    </sheetView>
  </sheetViews>
  <sheetFormatPr baseColWidth="10" defaultRowHeight="15" x14ac:dyDescent="0"/>
  <cols>
    <col min="1" max="2" width="9.1640625" bestFit="1" customWidth="1"/>
    <col min="3" max="3" width="12.1640625" bestFit="1" customWidth="1"/>
    <col min="5" max="5" width="9.1640625" customWidth="1"/>
    <col min="6" max="6" width="8.1640625" customWidth="1"/>
    <col min="7" max="7" width="12.1640625" bestFit="1" customWidth="1"/>
    <col min="11" max="11" width="22" customWidth="1"/>
  </cols>
  <sheetData>
    <row r="1" spans="1:15">
      <c r="A1">
        <v>100000</v>
      </c>
      <c r="B1">
        <v>99884</v>
      </c>
      <c r="C1">
        <v>0.99883999999999995</v>
      </c>
      <c r="E1">
        <v>100000</v>
      </c>
      <c r="F1">
        <v>99995</v>
      </c>
      <c r="G1">
        <v>0.99995000000000001</v>
      </c>
      <c r="J1" t="s">
        <v>49</v>
      </c>
      <c r="L1">
        <v>5523922</v>
      </c>
      <c r="O1">
        <v>14494884</v>
      </c>
    </row>
    <row r="2" spans="1:15">
      <c r="A2">
        <v>200000</v>
      </c>
      <c r="B2">
        <v>199672</v>
      </c>
      <c r="C2">
        <v>0.99836000000000003</v>
      </c>
      <c r="E2">
        <v>200000</v>
      </c>
      <c r="F2">
        <v>199945</v>
      </c>
      <c r="G2">
        <v>0.99972499999999997</v>
      </c>
      <c r="J2" t="s">
        <v>52</v>
      </c>
      <c r="L2">
        <v>5942449</v>
      </c>
      <c r="M2">
        <f>L2+L1</f>
        <v>11466371</v>
      </c>
      <c r="N2">
        <f>M2-O1</f>
        <v>-3028513</v>
      </c>
      <c r="O2">
        <f>N2/O1</f>
        <v>-0.2089366841431777</v>
      </c>
    </row>
    <row r="3" spans="1:15">
      <c r="A3">
        <v>300000</v>
      </c>
      <c r="B3">
        <v>299058</v>
      </c>
      <c r="C3">
        <v>0.99685999999999997</v>
      </c>
      <c r="E3">
        <v>300000</v>
      </c>
      <c r="F3">
        <v>299756</v>
      </c>
      <c r="G3">
        <v>0.99918666666699996</v>
      </c>
      <c r="J3" t="s">
        <v>50</v>
      </c>
      <c r="L3">
        <v>5387169</v>
      </c>
    </row>
    <row r="4" spans="1:15">
      <c r="A4">
        <v>400000</v>
      </c>
      <c r="B4">
        <v>398045</v>
      </c>
      <c r="C4">
        <v>0.99511249999999996</v>
      </c>
      <c r="E4">
        <v>400000</v>
      </c>
      <c r="F4">
        <v>399418</v>
      </c>
      <c r="G4">
        <v>0.99854500000000002</v>
      </c>
      <c r="J4" t="s">
        <v>53</v>
      </c>
      <c r="L4">
        <v>5706255</v>
      </c>
      <c r="M4">
        <f>SUM(L3:L4)</f>
        <v>11093424</v>
      </c>
    </row>
    <row r="5" spans="1:15">
      <c r="A5">
        <v>500000</v>
      </c>
      <c r="B5">
        <v>496720</v>
      </c>
      <c r="C5">
        <v>0.99343999999999999</v>
      </c>
      <c r="E5">
        <v>500000</v>
      </c>
      <c r="F5">
        <v>498844</v>
      </c>
      <c r="G5">
        <v>0.99768800000000002</v>
      </c>
      <c r="J5" t="s">
        <v>51</v>
      </c>
      <c r="L5">
        <v>4711841</v>
      </c>
      <c r="M5" t="s">
        <v>14</v>
      </c>
    </row>
    <row r="6" spans="1:15">
      <c r="A6">
        <v>600000</v>
      </c>
      <c r="B6">
        <v>595257</v>
      </c>
      <c r="C6">
        <v>0.99209499999999995</v>
      </c>
      <c r="E6">
        <v>600000</v>
      </c>
      <c r="F6">
        <v>597873</v>
      </c>
      <c r="G6">
        <v>0.99645499999999998</v>
      </c>
      <c r="J6" t="s">
        <v>54</v>
      </c>
      <c r="L6">
        <v>3944695</v>
      </c>
      <c r="M6">
        <f>SUM(L5:L6)</f>
        <v>8656536</v>
      </c>
      <c r="N6">
        <f>O1-M6</f>
        <v>5838348</v>
      </c>
    </row>
    <row r="7" spans="1:15">
      <c r="A7">
        <v>700000</v>
      </c>
      <c r="B7">
        <v>693570</v>
      </c>
      <c r="C7">
        <v>0.99081428571399999</v>
      </c>
      <c r="E7">
        <v>700000</v>
      </c>
      <c r="F7">
        <v>696359</v>
      </c>
      <c r="G7">
        <v>0.99479857142899997</v>
      </c>
    </row>
    <row r="8" spans="1:15">
      <c r="A8">
        <v>800000</v>
      </c>
      <c r="B8">
        <v>791714</v>
      </c>
      <c r="C8">
        <v>0.98964249999999998</v>
      </c>
      <c r="E8">
        <v>800000</v>
      </c>
      <c r="F8">
        <v>794164</v>
      </c>
      <c r="G8">
        <v>0.99270499999999995</v>
      </c>
    </row>
    <row r="9" spans="1:15">
      <c r="A9">
        <v>900000</v>
      </c>
      <c r="B9">
        <v>889693</v>
      </c>
      <c r="C9">
        <v>0.98854777777799996</v>
      </c>
      <c r="E9">
        <v>900000</v>
      </c>
      <c r="F9">
        <v>891113</v>
      </c>
      <c r="G9">
        <v>0.99012555555600001</v>
      </c>
    </row>
    <row r="10" spans="1:15">
      <c r="A10">
        <v>1000000</v>
      </c>
      <c r="B10">
        <v>987550</v>
      </c>
      <c r="C10">
        <v>0.98755000000000004</v>
      </c>
      <c r="E10">
        <v>1000000</v>
      </c>
      <c r="F10">
        <v>987122</v>
      </c>
      <c r="G10">
        <v>0.98712200000000005</v>
      </c>
    </row>
    <row r="11" spans="1:15">
      <c r="A11">
        <v>1100000</v>
      </c>
      <c r="B11">
        <v>1085122</v>
      </c>
      <c r="C11">
        <v>0.98647454545500002</v>
      </c>
      <c r="E11">
        <v>1100000</v>
      </c>
      <c r="F11">
        <v>1082189</v>
      </c>
      <c r="G11">
        <v>0.983808181818</v>
      </c>
    </row>
    <row r="12" spans="1:15">
      <c r="A12">
        <v>1200000</v>
      </c>
      <c r="B12">
        <v>1182352</v>
      </c>
      <c r="C12">
        <v>0.98529333333299995</v>
      </c>
      <c r="E12">
        <v>1200000</v>
      </c>
      <c r="F12">
        <v>1176301</v>
      </c>
      <c r="G12">
        <v>0.980250833333</v>
      </c>
    </row>
    <row r="13" spans="1:15">
      <c r="A13">
        <v>1300000</v>
      </c>
      <c r="B13">
        <v>1279383</v>
      </c>
      <c r="C13">
        <v>0.98414076923100002</v>
      </c>
      <c r="E13">
        <v>1300000</v>
      </c>
      <c r="F13">
        <v>1269017</v>
      </c>
      <c r="G13">
        <v>0.97616692307700004</v>
      </c>
    </row>
    <row r="14" spans="1:15">
      <c r="A14">
        <v>1400000</v>
      </c>
      <c r="B14">
        <v>1376167</v>
      </c>
      <c r="C14">
        <v>0.98297642857099998</v>
      </c>
      <c r="E14">
        <v>1400000</v>
      </c>
      <c r="F14">
        <v>1360996</v>
      </c>
      <c r="G14">
        <v>0.97214</v>
      </c>
    </row>
    <row r="15" spans="1:15">
      <c r="A15">
        <v>1500000</v>
      </c>
      <c r="B15">
        <v>1472451</v>
      </c>
      <c r="C15">
        <v>0.98163400000000001</v>
      </c>
      <c r="E15">
        <v>1500000</v>
      </c>
      <c r="F15">
        <v>1451716</v>
      </c>
      <c r="G15">
        <v>0.967810666667</v>
      </c>
    </row>
    <row r="16" spans="1:15">
      <c r="A16">
        <v>1600000</v>
      </c>
      <c r="B16">
        <v>1568507</v>
      </c>
      <c r="C16">
        <v>0.98031687499999998</v>
      </c>
      <c r="E16">
        <v>1600000</v>
      </c>
      <c r="F16">
        <v>1540870</v>
      </c>
      <c r="G16">
        <v>0.96304374999999998</v>
      </c>
    </row>
    <row r="17" spans="1:7">
      <c r="A17">
        <v>1700000</v>
      </c>
      <c r="B17">
        <v>1663890</v>
      </c>
      <c r="C17">
        <v>0.97875882352900001</v>
      </c>
      <c r="E17">
        <v>1700000</v>
      </c>
      <c r="F17">
        <v>1628744</v>
      </c>
      <c r="G17">
        <v>0.95808470588200001</v>
      </c>
    </row>
    <row r="18" spans="1:7">
      <c r="A18">
        <v>1800000</v>
      </c>
      <c r="B18">
        <v>1758885</v>
      </c>
      <c r="C18">
        <v>0.97715833333299995</v>
      </c>
      <c r="E18">
        <v>1800000</v>
      </c>
      <c r="F18">
        <v>1716025</v>
      </c>
      <c r="G18">
        <v>0.95334722222199997</v>
      </c>
    </row>
    <row r="19" spans="1:7">
      <c r="A19">
        <v>1900000</v>
      </c>
      <c r="B19">
        <v>1853850</v>
      </c>
      <c r="C19">
        <v>0.97571052631599997</v>
      </c>
      <c r="E19">
        <v>1900000</v>
      </c>
      <c r="F19">
        <v>1802306</v>
      </c>
      <c r="G19">
        <v>0.94858210526300002</v>
      </c>
    </row>
    <row r="20" spans="1:7">
      <c r="A20">
        <v>2000000</v>
      </c>
      <c r="B20">
        <v>1948330</v>
      </c>
      <c r="C20">
        <v>0.97416499999999995</v>
      </c>
      <c r="E20">
        <v>2000000</v>
      </c>
      <c r="F20">
        <v>1887434</v>
      </c>
      <c r="G20">
        <v>0.94371700000000003</v>
      </c>
    </row>
    <row r="21" spans="1:7">
      <c r="A21">
        <v>2100000</v>
      </c>
      <c r="B21">
        <v>2042075</v>
      </c>
      <c r="C21">
        <v>0.972416666667</v>
      </c>
      <c r="E21">
        <v>2100000</v>
      </c>
      <c r="F21">
        <v>1971340</v>
      </c>
      <c r="G21">
        <v>0.93873333333300002</v>
      </c>
    </row>
    <row r="22" spans="1:7">
      <c r="A22">
        <v>2200000</v>
      </c>
      <c r="B22">
        <v>2135017</v>
      </c>
      <c r="C22">
        <v>0.97046227272700003</v>
      </c>
      <c r="E22">
        <v>2200000</v>
      </c>
      <c r="F22">
        <v>2054368</v>
      </c>
      <c r="G22">
        <v>0.93380363636399999</v>
      </c>
    </row>
    <row r="23" spans="1:7">
      <c r="A23">
        <v>2300000</v>
      </c>
      <c r="B23">
        <v>2227326</v>
      </c>
      <c r="C23">
        <v>0.96840260869600003</v>
      </c>
      <c r="E23">
        <v>2300000</v>
      </c>
      <c r="F23">
        <v>2136434</v>
      </c>
      <c r="G23">
        <v>0.92888434782600005</v>
      </c>
    </row>
    <row r="24" spans="1:7">
      <c r="A24">
        <v>2400000</v>
      </c>
      <c r="B24">
        <v>2319057</v>
      </c>
      <c r="C24">
        <v>0.96627375000000004</v>
      </c>
      <c r="E24">
        <v>2400000</v>
      </c>
      <c r="F24">
        <v>2217529</v>
      </c>
      <c r="G24">
        <v>0.92397041666699997</v>
      </c>
    </row>
    <row r="25" spans="1:7">
      <c r="A25">
        <v>2500000</v>
      </c>
      <c r="B25">
        <v>2409800</v>
      </c>
      <c r="C25">
        <v>0.96392</v>
      </c>
      <c r="E25">
        <v>2500000</v>
      </c>
      <c r="F25">
        <v>2300262</v>
      </c>
      <c r="G25">
        <v>0.92010479999999994</v>
      </c>
    </row>
    <row r="26" spans="1:7">
      <c r="A26">
        <v>2600000</v>
      </c>
      <c r="B26">
        <v>2500099</v>
      </c>
      <c r="C26">
        <v>0.96157653846199997</v>
      </c>
      <c r="E26">
        <v>2600000</v>
      </c>
      <c r="F26">
        <v>2383771</v>
      </c>
      <c r="G26">
        <v>0.91683499999999996</v>
      </c>
    </row>
    <row r="27" spans="1:7">
      <c r="A27">
        <v>2700000</v>
      </c>
      <c r="B27">
        <v>2592655</v>
      </c>
      <c r="C27">
        <v>0.96024259259300004</v>
      </c>
      <c r="E27">
        <v>2700000</v>
      </c>
      <c r="F27">
        <v>2464811</v>
      </c>
      <c r="G27">
        <v>0.91289296296300004</v>
      </c>
    </row>
    <row r="28" spans="1:7">
      <c r="A28">
        <v>2800000</v>
      </c>
      <c r="B28">
        <v>2682071</v>
      </c>
      <c r="C28">
        <v>0.95788249999999997</v>
      </c>
      <c r="E28">
        <v>2800000</v>
      </c>
      <c r="F28">
        <v>2544988</v>
      </c>
      <c r="G28">
        <v>0.90892428571399997</v>
      </c>
    </row>
    <row r="29" spans="1:7">
      <c r="A29">
        <v>2900000</v>
      </c>
      <c r="B29">
        <v>2771161</v>
      </c>
      <c r="C29">
        <v>0.955572758621</v>
      </c>
      <c r="E29">
        <v>2900000</v>
      </c>
      <c r="F29">
        <v>2626339</v>
      </c>
      <c r="G29">
        <v>0.90563413793100001</v>
      </c>
    </row>
    <row r="30" spans="1:7">
      <c r="A30">
        <v>3000000</v>
      </c>
      <c r="B30">
        <v>2857993</v>
      </c>
      <c r="C30">
        <v>0.95266433333300005</v>
      </c>
      <c r="E30">
        <v>3000000</v>
      </c>
      <c r="F30">
        <v>2707654</v>
      </c>
      <c r="G30">
        <v>0.90255133333299997</v>
      </c>
    </row>
    <row r="31" spans="1:7">
      <c r="A31">
        <v>3100000</v>
      </c>
      <c r="B31">
        <v>2944428</v>
      </c>
      <c r="C31">
        <v>0.94981548387100001</v>
      </c>
      <c r="E31">
        <v>3100000</v>
      </c>
      <c r="F31">
        <v>2788348</v>
      </c>
      <c r="G31">
        <v>0.89946709677400005</v>
      </c>
    </row>
    <row r="32" spans="1:7">
      <c r="A32">
        <v>3200000</v>
      </c>
      <c r="B32">
        <v>3030727</v>
      </c>
      <c r="C32">
        <v>0.94710218749999997</v>
      </c>
      <c r="E32">
        <v>3200000</v>
      </c>
      <c r="F32">
        <v>2868710</v>
      </c>
      <c r="G32">
        <v>0.89647187500000003</v>
      </c>
    </row>
    <row r="33" spans="1:7">
      <c r="A33">
        <v>3300000</v>
      </c>
      <c r="B33">
        <v>3116412</v>
      </c>
      <c r="C33">
        <v>0.94436727272700005</v>
      </c>
      <c r="E33">
        <v>3300000</v>
      </c>
      <c r="F33">
        <v>2949093</v>
      </c>
      <c r="G33">
        <v>0.89366454545499996</v>
      </c>
    </row>
    <row r="34" spans="1:7">
      <c r="A34">
        <v>3400000</v>
      </c>
      <c r="B34">
        <v>3200476</v>
      </c>
      <c r="C34">
        <v>0.94131647058800005</v>
      </c>
      <c r="E34">
        <v>3400000</v>
      </c>
      <c r="F34">
        <v>3029746</v>
      </c>
      <c r="G34">
        <v>0.891101764706</v>
      </c>
    </row>
    <row r="35" spans="1:7">
      <c r="A35">
        <v>3500000</v>
      </c>
      <c r="B35">
        <v>3283575</v>
      </c>
      <c r="C35">
        <v>0.93816428571400001</v>
      </c>
      <c r="E35">
        <v>3500000</v>
      </c>
      <c r="F35">
        <v>3111011</v>
      </c>
      <c r="G35">
        <v>0.888860285714</v>
      </c>
    </row>
    <row r="36" spans="1:7">
      <c r="A36">
        <v>3600000</v>
      </c>
      <c r="B36">
        <v>3365534</v>
      </c>
      <c r="C36">
        <v>0.93487055555599996</v>
      </c>
      <c r="E36">
        <v>3600000</v>
      </c>
      <c r="F36">
        <v>3192483</v>
      </c>
      <c r="G36">
        <v>0.88680083333299997</v>
      </c>
    </row>
    <row r="37" spans="1:7">
      <c r="A37">
        <v>3700000</v>
      </c>
      <c r="B37">
        <v>3446561</v>
      </c>
      <c r="C37">
        <v>0.931502972973</v>
      </c>
      <c r="E37">
        <v>3700000</v>
      </c>
      <c r="F37">
        <v>3274097</v>
      </c>
      <c r="G37">
        <v>0.88489108108100001</v>
      </c>
    </row>
    <row r="38" spans="1:7">
      <c r="A38">
        <v>3800000</v>
      </c>
      <c r="B38">
        <v>3526680</v>
      </c>
      <c r="C38">
        <v>0.92807368421100001</v>
      </c>
      <c r="E38">
        <v>3800000</v>
      </c>
      <c r="F38">
        <v>3356810</v>
      </c>
      <c r="G38">
        <v>0.883371052632</v>
      </c>
    </row>
    <row r="39" spans="1:7">
      <c r="A39">
        <v>3900000</v>
      </c>
      <c r="B39">
        <v>3607547</v>
      </c>
      <c r="C39">
        <v>0.92501205128200004</v>
      </c>
      <c r="E39">
        <v>3900000</v>
      </c>
      <c r="F39">
        <v>3440552</v>
      </c>
      <c r="G39">
        <v>0.88219282051299996</v>
      </c>
    </row>
    <row r="40" spans="1:7">
      <c r="A40">
        <v>4000000</v>
      </c>
      <c r="B40">
        <v>3686458</v>
      </c>
      <c r="C40">
        <v>0.9216145</v>
      </c>
      <c r="E40">
        <v>4000000</v>
      </c>
      <c r="F40">
        <v>3524920</v>
      </c>
      <c r="G40">
        <v>0.88122999999999996</v>
      </c>
    </row>
    <row r="41" spans="1:7">
      <c r="A41">
        <v>4100000</v>
      </c>
      <c r="B41">
        <v>3764094</v>
      </c>
      <c r="C41">
        <v>0.91807170731700005</v>
      </c>
      <c r="E41">
        <v>4100000</v>
      </c>
      <c r="F41">
        <v>3609357</v>
      </c>
      <c r="G41">
        <v>0.88033097560999996</v>
      </c>
    </row>
    <row r="42" spans="1:7">
      <c r="A42">
        <v>4200000</v>
      </c>
      <c r="B42">
        <v>3841343</v>
      </c>
      <c r="C42">
        <v>0.91460547618999999</v>
      </c>
      <c r="E42">
        <v>4200000</v>
      </c>
      <c r="F42">
        <v>3694060</v>
      </c>
      <c r="G42">
        <v>0.87953809523799997</v>
      </c>
    </row>
    <row r="43" spans="1:7">
      <c r="A43">
        <v>4300000</v>
      </c>
      <c r="B43">
        <v>3917990</v>
      </c>
      <c r="C43">
        <v>0.91116046511600002</v>
      </c>
      <c r="E43">
        <v>4300000</v>
      </c>
      <c r="F43">
        <v>3778474</v>
      </c>
      <c r="G43">
        <v>0.87871488372100004</v>
      </c>
    </row>
    <row r="44" spans="1:7">
      <c r="A44">
        <v>4400000</v>
      </c>
      <c r="B44">
        <v>3995065</v>
      </c>
      <c r="C44">
        <v>0.907969318182</v>
      </c>
      <c r="E44">
        <v>4400000</v>
      </c>
      <c r="F44">
        <v>3863388</v>
      </c>
      <c r="G44">
        <v>0.87804272727300003</v>
      </c>
    </row>
    <row r="45" spans="1:7">
      <c r="A45">
        <v>4500000</v>
      </c>
      <c r="B45">
        <v>4072828</v>
      </c>
      <c r="C45">
        <v>0.90507288888899995</v>
      </c>
      <c r="E45">
        <v>4500000</v>
      </c>
      <c r="F45">
        <v>3949142</v>
      </c>
      <c r="G45">
        <v>0.87758711111099996</v>
      </c>
    </row>
    <row r="46" spans="1:7">
      <c r="A46">
        <v>4600000</v>
      </c>
      <c r="B46">
        <v>4147820</v>
      </c>
      <c r="C46">
        <v>0.90169999999999995</v>
      </c>
      <c r="E46">
        <v>4600000</v>
      </c>
      <c r="F46">
        <v>4034569</v>
      </c>
      <c r="G46">
        <v>0.87708021739099995</v>
      </c>
    </row>
    <row r="47" spans="1:7">
      <c r="A47">
        <v>4700000</v>
      </c>
      <c r="B47">
        <v>4222407</v>
      </c>
      <c r="C47">
        <v>0.89838446808500005</v>
      </c>
      <c r="E47">
        <v>4700000</v>
      </c>
      <c r="F47">
        <v>4120268</v>
      </c>
      <c r="G47">
        <v>0.87665276595700004</v>
      </c>
    </row>
    <row r="48" spans="1:7">
      <c r="A48">
        <v>4800000</v>
      </c>
      <c r="B48">
        <v>4296338</v>
      </c>
      <c r="C48">
        <v>0.89507041666700005</v>
      </c>
      <c r="E48">
        <v>4800000</v>
      </c>
      <c r="F48">
        <v>4206097</v>
      </c>
      <c r="G48">
        <v>0.87627020833299996</v>
      </c>
    </row>
    <row r="49" spans="1:7">
      <c r="A49">
        <v>4900000</v>
      </c>
      <c r="B49">
        <v>4368928</v>
      </c>
      <c r="C49">
        <v>0.891617959184</v>
      </c>
      <c r="E49">
        <v>4900000</v>
      </c>
      <c r="F49">
        <v>4292030</v>
      </c>
      <c r="G49">
        <v>0.87592448979600002</v>
      </c>
    </row>
    <row r="50" spans="1:7">
      <c r="A50">
        <v>5000000</v>
      </c>
      <c r="B50">
        <v>4441061</v>
      </c>
      <c r="C50">
        <v>0.88821220000000001</v>
      </c>
      <c r="E50">
        <v>5000000</v>
      </c>
      <c r="F50">
        <v>4378265</v>
      </c>
      <c r="G50">
        <v>0.87565300000000001</v>
      </c>
    </row>
    <row r="51" spans="1:7">
      <c r="A51">
        <v>5100000</v>
      </c>
      <c r="B51">
        <v>4512044</v>
      </c>
      <c r="C51">
        <v>0.88471450980400002</v>
      </c>
      <c r="E51">
        <v>5100000</v>
      </c>
      <c r="F51">
        <v>4464263</v>
      </c>
      <c r="G51">
        <v>0.87534568627499998</v>
      </c>
    </row>
    <row r="52" spans="1:7">
      <c r="A52">
        <v>5200000</v>
      </c>
      <c r="B52">
        <v>4584130</v>
      </c>
      <c r="C52">
        <v>0.88156346153800003</v>
      </c>
      <c r="E52">
        <v>5200000</v>
      </c>
      <c r="F52">
        <v>4550803</v>
      </c>
      <c r="G52">
        <v>0.87515442307699998</v>
      </c>
    </row>
    <row r="53" spans="1:7">
      <c r="A53">
        <v>5300000</v>
      </c>
      <c r="B53">
        <v>4656425</v>
      </c>
      <c r="C53">
        <v>0.87857075471699997</v>
      </c>
      <c r="E53">
        <v>5300000</v>
      </c>
      <c r="F53">
        <v>4636890</v>
      </c>
      <c r="G53">
        <v>0.87488490565999999</v>
      </c>
    </row>
    <row r="54" spans="1:7">
      <c r="A54">
        <v>5400000</v>
      </c>
      <c r="B54">
        <v>4726284</v>
      </c>
      <c r="C54">
        <v>0.87523777777800005</v>
      </c>
      <c r="E54">
        <v>5487169</v>
      </c>
      <c r="F54">
        <v>4809777</v>
      </c>
      <c r="G54">
        <v>0.87654982013500005</v>
      </c>
    </row>
    <row r="55" spans="1:7">
      <c r="A55">
        <v>5500000</v>
      </c>
      <c r="B55">
        <v>4795489</v>
      </c>
      <c r="C55">
        <v>0.87190709090899998</v>
      </c>
      <c r="E55">
        <v>5587169</v>
      </c>
      <c r="F55">
        <v>4907238</v>
      </c>
      <c r="G55">
        <v>0.87830491613899997</v>
      </c>
    </row>
    <row r="56" spans="1:7">
      <c r="A56">
        <v>5600000</v>
      </c>
      <c r="B56">
        <v>4865055</v>
      </c>
      <c r="C56">
        <v>0.86875982142899999</v>
      </c>
      <c r="E56">
        <v>5687169</v>
      </c>
      <c r="F56">
        <v>5004358</v>
      </c>
      <c r="G56">
        <v>0.87993833135599997</v>
      </c>
    </row>
    <row r="57" spans="1:7">
      <c r="A57">
        <v>5700000</v>
      </c>
      <c r="B57">
        <v>4934529</v>
      </c>
      <c r="C57">
        <v>0.86570684210500004</v>
      </c>
      <c r="E57">
        <v>5787169</v>
      </c>
      <c r="F57">
        <v>5100826</v>
      </c>
      <c r="G57">
        <v>0.88140263399899998</v>
      </c>
    </row>
    <row r="58" spans="1:7">
      <c r="A58">
        <v>5800000</v>
      </c>
      <c r="B58">
        <v>5003268</v>
      </c>
      <c r="C58">
        <v>0.86263241379300004</v>
      </c>
      <c r="E58">
        <v>5887169</v>
      </c>
      <c r="F58">
        <v>5196416</v>
      </c>
      <c r="G58">
        <v>0.88266805318499997</v>
      </c>
    </row>
    <row r="59" spans="1:7">
      <c r="A59">
        <v>5900000</v>
      </c>
      <c r="B59">
        <v>5072118</v>
      </c>
      <c r="C59">
        <v>0.85968101694900001</v>
      </c>
      <c r="E59">
        <v>5987169</v>
      </c>
      <c r="F59">
        <v>5291299</v>
      </c>
      <c r="G59">
        <v>0.88377311547399995</v>
      </c>
    </row>
    <row r="60" spans="1:7">
      <c r="A60">
        <v>6000000</v>
      </c>
      <c r="B60">
        <v>5140756</v>
      </c>
      <c r="C60">
        <v>0.85679266666700005</v>
      </c>
      <c r="E60">
        <v>6087169</v>
      </c>
      <c r="F60">
        <v>5385026</v>
      </c>
      <c r="G60">
        <v>0.88465196218499997</v>
      </c>
    </row>
    <row r="61" spans="1:7">
      <c r="A61">
        <v>6100000</v>
      </c>
      <c r="B61">
        <v>5209072</v>
      </c>
      <c r="C61">
        <v>0.85394622950800003</v>
      </c>
      <c r="E61">
        <v>6187169</v>
      </c>
      <c r="F61">
        <v>5477609</v>
      </c>
      <c r="G61">
        <v>0.88531750142900001</v>
      </c>
    </row>
    <row r="62" spans="1:7">
      <c r="A62">
        <v>6200000</v>
      </c>
      <c r="B62">
        <v>5277459</v>
      </c>
      <c r="C62">
        <v>0.85120306451600003</v>
      </c>
      <c r="E62">
        <v>6287169</v>
      </c>
      <c r="F62">
        <v>5568803</v>
      </c>
      <c r="G62">
        <v>0.88574094318100005</v>
      </c>
    </row>
    <row r="63" spans="1:7">
      <c r="A63">
        <v>6300000</v>
      </c>
      <c r="B63">
        <v>5345609</v>
      </c>
      <c r="C63">
        <v>0.84850936507899999</v>
      </c>
      <c r="E63">
        <v>6387169</v>
      </c>
      <c r="F63">
        <v>5659319</v>
      </c>
      <c r="G63">
        <v>0.88604497548100003</v>
      </c>
    </row>
    <row r="64" spans="1:7">
      <c r="A64">
        <v>6400000</v>
      </c>
      <c r="B64">
        <v>5413575</v>
      </c>
      <c r="C64">
        <v>0.84587109375000002</v>
      </c>
      <c r="E64">
        <v>6487169</v>
      </c>
      <c r="F64">
        <v>5747079</v>
      </c>
      <c r="G64">
        <v>0.88591479580700006</v>
      </c>
    </row>
    <row r="65" spans="1:7">
      <c r="A65">
        <v>6500000</v>
      </c>
      <c r="B65">
        <v>5481846</v>
      </c>
      <c r="C65">
        <v>0.84336092307699995</v>
      </c>
      <c r="E65">
        <v>6587169</v>
      </c>
      <c r="F65">
        <v>5832551</v>
      </c>
      <c r="G65">
        <v>0.88544122672400005</v>
      </c>
    </row>
    <row r="66" spans="1:7">
      <c r="A66">
        <v>6662065</v>
      </c>
      <c r="B66">
        <v>5615715</v>
      </c>
      <c r="C66">
        <v>0.84293908870599998</v>
      </c>
      <c r="E66">
        <v>6687169</v>
      </c>
      <c r="F66">
        <v>5916996</v>
      </c>
      <c r="G66">
        <v>0.88482824346099997</v>
      </c>
    </row>
    <row r="67" spans="1:7">
      <c r="A67">
        <v>6762065</v>
      </c>
      <c r="B67">
        <v>5707235</v>
      </c>
      <c r="C67">
        <v>0.84400771066199998</v>
      </c>
      <c r="E67">
        <v>6787169</v>
      </c>
      <c r="F67">
        <v>5999490</v>
      </c>
      <c r="G67">
        <v>0.88394586903600003</v>
      </c>
    </row>
    <row r="68" spans="1:7">
      <c r="A68">
        <v>6862065</v>
      </c>
      <c r="B68">
        <v>5798472</v>
      </c>
      <c r="C68">
        <v>0.84500394560500003</v>
      </c>
      <c r="E68">
        <v>6887169</v>
      </c>
      <c r="F68">
        <v>6078724</v>
      </c>
      <c r="G68">
        <v>0.88261577434799998</v>
      </c>
    </row>
    <row r="69" spans="1:7">
      <c r="A69">
        <v>6962065</v>
      </c>
      <c r="B69">
        <v>5889909</v>
      </c>
      <c r="C69">
        <v>0.84600028870699995</v>
      </c>
      <c r="E69">
        <v>6987169</v>
      </c>
      <c r="F69">
        <v>6156240</v>
      </c>
      <c r="G69">
        <v>0.88107787288399997</v>
      </c>
    </row>
    <row r="70" spans="1:7">
      <c r="A70">
        <v>7062065</v>
      </c>
      <c r="B70">
        <v>5981280</v>
      </c>
      <c r="C70">
        <v>0.84695906933700005</v>
      </c>
      <c r="E70">
        <v>7087169</v>
      </c>
      <c r="F70">
        <v>6235049</v>
      </c>
      <c r="G70">
        <v>0.879765813402</v>
      </c>
    </row>
    <row r="71" spans="1:7">
      <c r="A71">
        <v>7162065</v>
      </c>
      <c r="B71">
        <v>6072758</v>
      </c>
      <c r="C71">
        <v>0.84790601593299997</v>
      </c>
      <c r="E71">
        <v>7187169</v>
      </c>
      <c r="F71">
        <v>6308439</v>
      </c>
      <c r="G71">
        <v>0.87773628253299996</v>
      </c>
    </row>
    <row r="72" spans="1:7">
      <c r="A72">
        <v>7262065</v>
      </c>
      <c r="B72">
        <v>6164187</v>
      </c>
      <c r="C72">
        <v>0.84882013587000005</v>
      </c>
      <c r="E72">
        <v>7287169</v>
      </c>
      <c r="F72">
        <v>6383144</v>
      </c>
      <c r="G72">
        <v>0.875942907321</v>
      </c>
    </row>
    <row r="73" spans="1:7">
      <c r="A73">
        <v>7362065</v>
      </c>
      <c r="B73">
        <v>6255556</v>
      </c>
      <c r="C73">
        <v>0.849701272673</v>
      </c>
      <c r="E73">
        <v>7387169</v>
      </c>
      <c r="F73">
        <v>6457021</v>
      </c>
      <c r="G73">
        <v>0.87408599965699996</v>
      </c>
    </row>
    <row r="74" spans="1:7">
      <c r="A74">
        <v>7462065</v>
      </c>
      <c r="B74">
        <v>6347080</v>
      </c>
      <c r="C74">
        <v>0.85057956477200003</v>
      </c>
      <c r="E74">
        <v>7487169</v>
      </c>
      <c r="F74">
        <v>6533791</v>
      </c>
      <c r="G74">
        <v>0.872665088767</v>
      </c>
    </row>
    <row r="75" spans="1:7">
      <c r="A75">
        <v>7562065</v>
      </c>
      <c r="B75">
        <v>6438637</v>
      </c>
      <c r="C75">
        <v>0.85143899186299998</v>
      </c>
      <c r="E75">
        <v>7587169</v>
      </c>
      <c r="F75">
        <v>6605380</v>
      </c>
      <c r="G75">
        <v>0.87059877010800002</v>
      </c>
    </row>
    <row r="76" spans="1:7">
      <c r="A76">
        <v>7662065</v>
      </c>
      <c r="B76">
        <v>6530757</v>
      </c>
      <c r="C76">
        <v>0.852349464537</v>
      </c>
      <c r="E76">
        <v>7687169</v>
      </c>
      <c r="F76">
        <v>6670611</v>
      </c>
      <c r="G76">
        <v>0.86775911912399994</v>
      </c>
    </row>
    <row r="77" spans="1:7">
      <c r="A77">
        <v>7762065</v>
      </c>
      <c r="B77">
        <v>6621721</v>
      </c>
      <c r="C77">
        <v>0.85308754822300004</v>
      </c>
      <c r="E77">
        <v>7787169</v>
      </c>
      <c r="F77">
        <v>6734262</v>
      </c>
      <c r="G77">
        <v>0.86478950180699998</v>
      </c>
    </row>
    <row r="78" spans="1:7">
      <c r="A78">
        <v>7862065</v>
      </c>
      <c r="B78">
        <v>6712186</v>
      </c>
      <c r="C78">
        <v>0.85374338675700001</v>
      </c>
      <c r="E78">
        <v>7887169</v>
      </c>
      <c r="F78">
        <v>6797806</v>
      </c>
      <c r="G78">
        <v>0.86188162064200002</v>
      </c>
    </row>
    <row r="79" spans="1:7">
      <c r="A79">
        <v>7962065</v>
      </c>
      <c r="B79">
        <v>6802956</v>
      </c>
      <c r="C79">
        <v>0.85442105785400002</v>
      </c>
      <c r="E79">
        <v>7987169</v>
      </c>
      <c r="F79">
        <v>6867930</v>
      </c>
      <c r="G79">
        <v>0.859870374597</v>
      </c>
    </row>
    <row r="80" spans="1:7">
      <c r="A80">
        <v>8062065</v>
      </c>
      <c r="B80">
        <v>6893719</v>
      </c>
      <c r="C80">
        <v>0.85508104933399998</v>
      </c>
      <c r="E80">
        <v>8087169</v>
      </c>
      <c r="F80">
        <v>6930891</v>
      </c>
      <c r="G80">
        <v>0.85702314369800003</v>
      </c>
    </row>
    <row r="81" spans="1:7">
      <c r="A81">
        <v>8162065</v>
      </c>
      <c r="B81">
        <v>6984041</v>
      </c>
      <c r="C81">
        <v>0.85567083820099998</v>
      </c>
      <c r="E81">
        <v>8187169</v>
      </c>
      <c r="F81">
        <v>7002279</v>
      </c>
      <c r="G81">
        <v>0.85527475981000001</v>
      </c>
    </row>
    <row r="82" spans="1:7">
      <c r="A82">
        <v>8262065</v>
      </c>
      <c r="B82">
        <v>7073983</v>
      </c>
      <c r="C82">
        <v>0.85620035669000005</v>
      </c>
      <c r="E82">
        <v>8287169</v>
      </c>
      <c r="F82">
        <v>7068311</v>
      </c>
      <c r="G82">
        <v>0.85292227056100001</v>
      </c>
    </row>
    <row r="83" spans="1:7">
      <c r="A83">
        <v>8362065</v>
      </c>
      <c r="B83">
        <v>7163862</v>
      </c>
      <c r="C83">
        <v>0.856709676378</v>
      </c>
      <c r="E83">
        <v>8387169</v>
      </c>
      <c r="F83">
        <v>7129065</v>
      </c>
      <c r="G83">
        <v>0.84999658406800005</v>
      </c>
    </row>
    <row r="84" spans="1:7">
      <c r="A84">
        <v>8462065</v>
      </c>
      <c r="B84">
        <v>7255013</v>
      </c>
      <c r="C84">
        <v>0.85735727626799996</v>
      </c>
      <c r="E84">
        <v>8487169</v>
      </c>
      <c r="F84">
        <v>7188189</v>
      </c>
      <c r="G84">
        <v>0.84694778671199999</v>
      </c>
    </row>
    <row r="85" spans="1:7">
      <c r="A85">
        <v>8562065</v>
      </c>
      <c r="B85">
        <v>7344606</v>
      </c>
      <c r="C85">
        <v>0.85780778351999998</v>
      </c>
      <c r="E85">
        <v>8587169</v>
      </c>
      <c r="F85">
        <v>7245770</v>
      </c>
      <c r="G85">
        <v>0.84379031087</v>
      </c>
    </row>
    <row r="86" spans="1:7">
      <c r="A86">
        <v>8662065</v>
      </c>
      <c r="B86">
        <v>7433943</v>
      </c>
      <c r="C86">
        <v>0.858218334774</v>
      </c>
      <c r="E86">
        <v>8687169</v>
      </c>
      <c r="F86">
        <v>7301587</v>
      </c>
      <c r="G86">
        <v>0.84050246979200005</v>
      </c>
    </row>
    <row r="87" spans="1:7">
      <c r="A87">
        <v>8762065</v>
      </c>
      <c r="B87">
        <v>7524605</v>
      </c>
      <c r="C87">
        <v>0.85877073498099998</v>
      </c>
      <c r="E87">
        <v>8787169</v>
      </c>
      <c r="F87">
        <v>7357510</v>
      </c>
      <c r="G87">
        <v>0.83730152452999995</v>
      </c>
    </row>
    <row r="88" spans="1:7">
      <c r="A88">
        <v>8862065</v>
      </c>
      <c r="B88">
        <v>7614481</v>
      </c>
      <c r="C88">
        <v>0.85922197591600002</v>
      </c>
      <c r="E88">
        <v>8887169</v>
      </c>
      <c r="F88">
        <v>7411721</v>
      </c>
      <c r="G88">
        <v>0.83397997720100003</v>
      </c>
    </row>
    <row r="89" spans="1:7">
      <c r="A89">
        <v>8962065</v>
      </c>
      <c r="B89">
        <v>7705052</v>
      </c>
      <c r="C89">
        <v>0.85974069592199998</v>
      </c>
      <c r="E89">
        <v>8987169</v>
      </c>
      <c r="F89">
        <v>7465968</v>
      </c>
      <c r="G89">
        <v>0.830736353127</v>
      </c>
    </row>
    <row r="90" spans="1:7">
      <c r="A90">
        <v>9062065</v>
      </c>
      <c r="B90">
        <v>7795531</v>
      </c>
      <c r="C90">
        <v>0.86023781555300005</v>
      </c>
      <c r="E90">
        <v>9087169</v>
      </c>
      <c r="F90">
        <v>7519564</v>
      </c>
      <c r="G90">
        <v>0.82749247868099995</v>
      </c>
    </row>
    <row r="91" spans="1:7">
      <c r="A91">
        <v>9162065</v>
      </c>
      <c r="B91">
        <v>7883612</v>
      </c>
      <c r="C91">
        <v>0.86046235210099997</v>
      </c>
      <c r="E91">
        <v>9187169</v>
      </c>
      <c r="F91">
        <v>7577755</v>
      </c>
      <c r="G91">
        <v>0.82481937580599995</v>
      </c>
    </row>
    <row r="92" spans="1:7">
      <c r="A92">
        <v>9262065</v>
      </c>
      <c r="B92">
        <v>7971099</v>
      </c>
      <c r="C92">
        <v>0.86061790756199996</v>
      </c>
      <c r="E92">
        <v>9287169</v>
      </c>
      <c r="F92">
        <v>7637601</v>
      </c>
      <c r="G92">
        <v>0.82238204128699999</v>
      </c>
    </row>
    <row r="93" spans="1:7">
      <c r="A93">
        <v>9362065</v>
      </c>
      <c r="B93">
        <v>8058251</v>
      </c>
      <c r="C93">
        <v>0.86073435721699998</v>
      </c>
      <c r="E93">
        <v>9387169</v>
      </c>
      <c r="F93">
        <v>7698627</v>
      </c>
      <c r="G93">
        <v>0.82012233933400003</v>
      </c>
    </row>
    <row r="94" spans="1:7">
      <c r="A94">
        <v>9462065</v>
      </c>
      <c r="B94">
        <v>8145364</v>
      </c>
      <c r="C94">
        <v>0.86084422375000003</v>
      </c>
      <c r="E94">
        <v>9487169</v>
      </c>
      <c r="F94">
        <v>7762547</v>
      </c>
      <c r="G94">
        <v>0.81821531797299996</v>
      </c>
    </row>
    <row r="95" spans="1:7">
      <c r="A95">
        <v>9562065</v>
      </c>
      <c r="B95">
        <v>8234714</v>
      </c>
      <c r="C95">
        <v>0.86118573759999995</v>
      </c>
      <c r="E95">
        <v>9587169</v>
      </c>
      <c r="F95">
        <v>7816652</v>
      </c>
      <c r="G95">
        <v>0.81532431523799997</v>
      </c>
    </row>
    <row r="96" spans="1:7">
      <c r="A96">
        <v>9662065</v>
      </c>
      <c r="B96">
        <v>8321577</v>
      </c>
      <c r="C96">
        <v>0.86126278388699995</v>
      </c>
      <c r="E96">
        <v>9687169</v>
      </c>
      <c r="F96">
        <v>7871274</v>
      </c>
      <c r="G96">
        <v>0.812546369326</v>
      </c>
    </row>
    <row r="97" spans="1:7">
      <c r="A97">
        <v>9762065</v>
      </c>
      <c r="B97">
        <v>8412129</v>
      </c>
      <c r="C97">
        <v>0.86171614304999999</v>
      </c>
      <c r="E97">
        <v>9787169</v>
      </c>
      <c r="F97">
        <v>7925530</v>
      </c>
      <c r="G97">
        <v>0.80978779461100003</v>
      </c>
    </row>
    <row r="98" spans="1:7">
      <c r="A98">
        <v>9862065</v>
      </c>
      <c r="B98">
        <v>8498689</v>
      </c>
      <c r="C98">
        <v>0.86175552483200002</v>
      </c>
      <c r="E98">
        <v>9887169</v>
      </c>
      <c r="F98">
        <v>7979561</v>
      </c>
      <c r="G98">
        <v>0.80706226423399996</v>
      </c>
    </row>
    <row r="99" spans="1:7">
      <c r="A99">
        <v>9962065</v>
      </c>
      <c r="B99">
        <v>8585874</v>
      </c>
      <c r="C99">
        <v>0.86185685397599998</v>
      </c>
      <c r="E99">
        <v>9987169</v>
      </c>
      <c r="F99">
        <v>8033888</v>
      </c>
      <c r="G99">
        <v>0.80442095252400003</v>
      </c>
    </row>
    <row r="100" spans="1:7">
      <c r="A100">
        <v>10062065</v>
      </c>
      <c r="B100">
        <v>8670011</v>
      </c>
      <c r="C100">
        <v>0.86165324910899999</v>
      </c>
      <c r="E100">
        <v>10087169</v>
      </c>
      <c r="F100">
        <v>8087907</v>
      </c>
      <c r="G100">
        <v>0.80180147670799995</v>
      </c>
    </row>
    <row r="101" spans="1:7">
      <c r="A101">
        <v>10162065</v>
      </c>
      <c r="B101">
        <v>8753373</v>
      </c>
      <c r="C101">
        <v>0.86137738737199998</v>
      </c>
      <c r="E101">
        <v>10187169</v>
      </c>
      <c r="F101">
        <v>8142266</v>
      </c>
      <c r="G101">
        <v>0.79926680317200005</v>
      </c>
    </row>
    <row r="102" spans="1:7">
      <c r="A102">
        <v>10262065</v>
      </c>
      <c r="B102">
        <v>8835981</v>
      </c>
      <c r="C102">
        <v>0.86103342748300005</v>
      </c>
      <c r="E102">
        <v>10287169</v>
      </c>
      <c r="F102">
        <v>8196707</v>
      </c>
      <c r="G102">
        <v>0.79678937908000003</v>
      </c>
    </row>
    <row r="103" spans="1:7">
      <c r="A103">
        <v>10362065</v>
      </c>
      <c r="B103">
        <v>8916362</v>
      </c>
      <c r="C103">
        <v>0.86048118787100003</v>
      </c>
      <c r="E103">
        <v>10387169</v>
      </c>
      <c r="F103">
        <v>8251314</v>
      </c>
      <c r="G103">
        <v>0.79437563786599996</v>
      </c>
    </row>
    <row r="104" spans="1:7">
      <c r="A104">
        <v>10462065</v>
      </c>
      <c r="B104">
        <v>8996237</v>
      </c>
      <c r="C104">
        <v>0.85989114003800005</v>
      </c>
      <c r="E104">
        <v>10487169</v>
      </c>
      <c r="F104">
        <v>8305931</v>
      </c>
      <c r="G104">
        <v>0.79200888247300005</v>
      </c>
    </row>
    <row r="105" spans="1:7">
      <c r="A105">
        <v>10562065</v>
      </c>
      <c r="B105">
        <v>9075482</v>
      </c>
      <c r="C105">
        <v>0.85925261774100004</v>
      </c>
      <c r="E105">
        <v>10587169</v>
      </c>
      <c r="F105">
        <v>8361083</v>
      </c>
      <c r="G105">
        <v>0.789737369829</v>
      </c>
    </row>
    <row r="106" spans="1:7">
      <c r="A106">
        <v>10662065</v>
      </c>
      <c r="B106">
        <v>9153127</v>
      </c>
      <c r="C106">
        <v>0.85847600816500003</v>
      </c>
      <c r="E106">
        <v>10687169</v>
      </c>
      <c r="F106">
        <v>8417097</v>
      </c>
      <c r="G106">
        <v>0.78758902380999996</v>
      </c>
    </row>
    <row r="107" spans="1:7">
      <c r="A107">
        <v>10762065</v>
      </c>
      <c r="B107">
        <v>9229741</v>
      </c>
      <c r="C107">
        <v>0.85761803148399995</v>
      </c>
      <c r="E107">
        <v>10787169</v>
      </c>
      <c r="F107">
        <v>8473775</v>
      </c>
      <c r="G107">
        <v>0.78554206390900005</v>
      </c>
    </row>
    <row r="108" spans="1:7">
      <c r="A108">
        <v>10862065</v>
      </c>
      <c r="B108">
        <v>9305625</v>
      </c>
      <c r="C108">
        <v>0.85670864609999997</v>
      </c>
      <c r="E108">
        <v>10887169</v>
      </c>
      <c r="F108">
        <v>8531582</v>
      </c>
      <c r="G108">
        <v>0.78363640722399996</v>
      </c>
    </row>
    <row r="109" spans="1:7">
      <c r="A109">
        <v>10962065</v>
      </c>
      <c r="B109">
        <v>9380155</v>
      </c>
      <c r="C109">
        <v>0.85569233534</v>
      </c>
      <c r="E109">
        <v>10987169</v>
      </c>
      <c r="F109">
        <v>8590198</v>
      </c>
      <c r="G109">
        <v>0.78183907064699998</v>
      </c>
    </row>
    <row r="110" spans="1:7">
      <c r="A110">
        <v>11062065</v>
      </c>
      <c r="B110">
        <v>9454202</v>
      </c>
      <c r="C110">
        <v>0.85465073654900003</v>
      </c>
      <c r="E110">
        <v>11087169</v>
      </c>
      <c r="F110">
        <v>8652589</v>
      </c>
      <c r="G110">
        <v>0.780414639661</v>
      </c>
    </row>
    <row r="111" spans="1:7">
      <c r="A111">
        <v>11162065</v>
      </c>
      <c r="B111">
        <v>9533877</v>
      </c>
      <c r="C111">
        <v>0.85413200872799999</v>
      </c>
    </row>
    <row r="112" spans="1:7">
      <c r="A112">
        <v>11262065</v>
      </c>
      <c r="B112">
        <v>9609038</v>
      </c>
      <c r="C112">
        <v>0.85322167826200002</v>
      </c>
    </row>
    <row r="113" spans="1:3">
      <c r="A113">
        <v>11362065</v>
      </c>
      <c r="B113">
        <v>9681400</v>
      </c>
      <c r="C113">
        <v>0.85208102576400002</v>
      </c>
    </row>
    <row r="114" spans="1:3">
      <c r="A114">
        <v>11462065</v>
      </c>
      <c r="B114">
        <v>9758237</v>
      </c>
      <c r="C114">
        <v>0.851350694661</v>
      </c>
    </row>
    <row r="115" spans="1:3">
      <c r="A115">
        <v>11562065</v>
      </c>
      <c r="B115">
        <v>9836278</v>
      </c>
      <c r="C115">
        <v>0.85073713043499999</v>
      </c>
    </row>
    <row r="116" spans="1:3">
      <c r="A116">
        <v>11662065</v>
      </c>
      <c r="B116">
        <v>9905208</v>
      </c>
      <c r="C116">
        <v>0.84935283759799995</v>
      </c>
    </row>
    <row r="117" spans="1:3">
      <c r="A117">
        <v>11762065</v>
      </c>
      <c r="B117">
        <v>9971896</v>
      </c>
      <c r="C117">
        <v>0.84780147023499997</v>
      </c>
    </row>
    <row r="118" spans="1:3">
      <c r="A118">
        <v>11862065</v>
      </c>
      <c r="B118">
        <v>10038655</v>
      </c>
      <c r="C118">
        <v>0.84628224512299999</v>
      </c>
    </row>
    <row r="119" spans="1:3">
      <c r="A119">
        <v>11962065</v>
      </c>
      <c r="B119">
        <v>10103488</v>
      </c>
      <c r="C119">
        <v>0.84462741173900002</v>
      </c>
    </row>
    <row r="120" spans="1:3">
      <c r="A120">
        <v>12062065</v>
      </c>
      <c r="B120">
        <v>10167099</v>
      </c>
      <c r="C120">
        <v>0.84289870764300001</v>
      </c>
    </row>
    <row r="121" spans="1:3">
      <c r="A121">
        <v>12162065</v>
      </c>
      <c r="B121">
        <v>10229800</v>
      </c>
      <c r="C121">
        <v>0.84112360853199997</v>
      </c>
    </row>
    <row r="122" spans="1:3">
      <c r="A122">
        <v>12262065</v>
      </c>
      <c r="B122">
        <v>10291113</v>
      </c>
      <c r="C122">
        <v>0.83926426747899996</v>
      </c>
    </row>
    <row r="123" spans="1:3">
      <c r="A123">
        <v>12362065</v>
      </c>
      <c r="B123">
        <v>10351978</v>
      </c>
      <c r="C123">
        <v>0.83739876792400003</v>
      </c>
    </row>
    <row r="124" spans="1:3">
      <c r="A124">
        <v>12462065</v>
      </c>
      <c r="B124">
        <v>10412009</v>
      </c>
      <c r="C124">
        <v>0.83549628412300003</v>
      </c>
    </row>
    <row r="125" spans="1:3">
      <c r="A125">
        <v>12562065</v>
      </c>
      <c r="B125">
        <v>10470578</v>
      </c>
      <c r="C125">
        <v>0.83350770753100001</v>
      </c>
    </row>
    <row r="126" spans="1:3">
      <c r="A126">
        <v>12662065</v>
      </c>
      <c r="B126">
        <v>10528294</v>
      </c>
      <c r="C126">
        <v>0.83148317434800001</v>
      </c>
    </row>
    <row r="127" spans="1:3">
      <c r="A127">
        <v>12762065</v>
      </c>
      <c r="B127">
        <v>10585350</v>
      </c>
      <c r="C127">
        <v>0.82943865275700002</v>
      </c>
    </row>
    <row r="128" spans="1:3">
      <c r="A128">
        <v>12862065</v>
      </c>
      <c r="B128">
        <v>10641492</v>
      </c>
      <c r="C128">
        <v>0.82735486098099997</v>
      </c>
    </row>
    <row r="129" spans="1:3">
      <c r="A129">
        <v>12962065</v>
      </c>
      <c r="B129">
        <v>10696763</v>
      </c>
      <c r="C129">
        <v>0.825236025278</v>
      </c>
    </row>
    <row r="130" spans="1:3">
      <c r="A130">
        <v>13062065</v>
      </c>
      <c r="B130">
        <v>10751517</v>
      </c>
      <c r="C130">
        <v>0.82311005189499997</v>
      </c>
    </row>
    <row r="131" spans="1:3">
      <c r="A131">
        <v>13162065</v>
      </c>
      <c r="B131">
        <v>10805261</v>
      </c>
      <c r="C131">
        <v>0.82093964738799996</v>
      </c>
    </row>
    <row r="132" spans="1:3">
      <c r="A132">
        <v>13262065</v>
      </c>
      <c r="B132">
        <v>10857968</v>
      </c>
      <c r="C132">
        <v>0.81872378094999998</v>
      </c>
    </row>
    <row r="133" spans="1:3">
      <c r="A133">
        <v>13362065</v>
      </c>
      <c r="B133">
        <v>10910079</v>
      </c>
      <c r="C133">
        <v>0.81649647715399998</v>
      </c>
    </row>
    <row r="134" spans="1:3">
      <c r="A134">
        <v>13462065</v>
      </c>
      <c r="B134">
        <v>10961795</v>
      </c>
      <c r="C134">
        <v>0.81427292172499999</v>
      </c>
    </row>
    <row r="135" spans="1:3">
      <c r="A135">
        <v>13562065</v>
      </c>
      <c r="B135">
        <v>11012757</v>
      </c>
      <c r="C135">
        <v>0.81202656085199998</v>
      </c>
    </row>
    <row r="136" spans="1:3">
      <c r="A136">
        <v>13662065</v>
      </c>
      <c r="B136">
        <v>11062862</v>
      </c>
      <c r="C136">
        <v>0.80975035618699998</v>
      </c>
    </row>
    <row r="137" spans="1:3">
      <c r="A137">
        <v>13762065</v>
      </c>
      <c r="B137">
        <v>11112732</v>
      </c>
      <c r="C137">
        <v>0.80749015500200005</v>
      </c>
    </row>
    <row r="138" spans="1:3">
      <c r="A138">
        <v>13862065</v>
      </c>
      <c r="B138">
        <v>11161725</v>
      </c>
      <c r="C138">
        <v>0.80519929750700003</v>
      </c>
    </row>
    <row r="139" spans="1:3">
      <c r="A139">
        <v>13962065</v>
      </c>
      <c r="B139">
        <v>11210188</v>
      </c>
      <c r="C139">
        <v>0.80290329546500006</v>
      </c>
    </row>
    <row r="140" spans="1:3">
      <c r="A140">
        <v>14062065</v>
      </c>
      <c r="B140">
        <v>11258113</v>
      </c>
      <c r="C140">
        <v>0.80060168972300005</v>
      </c>
    </row>
    <row r="141" spans="1:3">
      <c r="A141">
        <v>14162065</v>
      </c>
      <c r="B141">
        <v>11305924</v>
      </c>
      <c r="C141">
        <v>0.79832453812399995</v>
      </c>
    </row>
    <row r="142" spans="1:3">
      <c r="A142">
        <v>14262065</v>
      </c>
      <c r="B142">
        <v>11353148</v>
      </c>
      <c r="C142">
        <v>0.79603816137399996</v>
      </c>
    </row>
    <row r="143" spans="1:3">
      <c r="A143">
        <v>14362065</v>
      </c>
      <c r="B143">
        <v>11402507</v>
      </c>
      <c r="C143">
        <v>0.79393227923700005</v>
      </c>
    </row>
    <row r="144" spans="1:3">
      <c r="A144">
        <v>14462065</v>
      </c>
      <c r="B144">
        <v>11451499</v>
      </c>
      <c r="C144">
        <v>0.79183014320599998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opLeftCell="A25" workbookViewId="0">
      <selection sqref="A1:J4"/>
    </sheetView>
  </sheetViews>
  <sheetFormatPr baseColWidth="10" defaultRowHeight="15" x14ac:dyDescent="0"/>
  <cols>
    <col min="1" max="1" width="35.83203125" customWidth="1"/>
    <col min="2" max="2" width="13" bestFit="1" customWidth="1"/>
    <col min="3" max="3" width="7.1640625" bestFit="1" customWidth="1"/>
    <col min="4" max="6" width="13.83203125" customWidth="1"/>
    <col min="7" max="7" width="9.1640625" bestFit="1" customWidth="1"/>
    <col min="9" max="9" width="11.1640625" bestFit="1" customWidth="1"/>
    <col min="10" max="10" width="12.1640625" bestFit="1" customWidth="1"/>
  </cols>
  <sheetData>
    <row r="1" spans="1:13">
      <c r="B1" t="s">
        <v>63</v>
      </c>
      <c r="C1" s="52" t="s">
        <v>57</v>
      </c>
      <c r="D1" s="52"/>
      <c r="E1">
        <f>SUM(B11,B14,B17,B20,B23,B26,B29,B32,B35,B38,B41,B44,B47,B50,B53)</f>
        <v>1473885282</v>
      </c>
      <c r="F1" s="3"/>
      <c r="G1" s="52" t="s">
        <v>58</v>
      </c>
      <c r="H1" s="52"/>
    </row>
    <row r="2" spans="1:13">
      <c r="A2" t="s">
        <v>55</v>
      </c>
      <c r="B2" s="4">
        <v>1810630781</v>
      </c>
      <c r="C2" t="s">
        <v>59</v>
      </c>
      <c r="D2">
        <f>30+8+45</f>
        <v>83</v>
      </c>
      <c r="E2">
        <f>SUM(B12,B15,B18,B21,B24,B27,B30,B33,B36,B39,B42,B45,B48,B51,B54)</f>
        <v>1406361241</v>
      </c>
      <c r="F2">
        <f>E2/B2</f>
        <v>0.77672447401080602</v>
      </c>
      <c r="G2" t="s">
        <v>61</v>
      </c>
      <c r="H2">
        <f>151+14+13</f>
        <v>178</v>
      </c>
      <c r="I2">
        <f>SUM(B13,B16,B19,B22,B25,B28,B31,B34,B37,B40,B43,B46,B49,B52,B55)</f>
        <v>1040396940</v>
      </c>
      <c r="J2">
        <f>I2/B2</f>
        <v>0.57460469076163356</v>
      </c>
    </row>
    <row r="3" spans="1:13">
      <c r="B3" s="4"/>
      <c r="E3">
        <f>SUM(B57,B60,B63,B66,B69,B72,B75,B78,B81,B84,B87,B90,B93,B96,B99,B102,B105,B108,B111,B114,B117,B120,B123,B126,B129)</f>
        <v>2362662097</v>
      </c>
    </row>
    <row r="4" spans="1:13">
      <c r="A4" t="s">
        <v>56</v>
      </c>
      <c r="B4" s="4">
        <v>3303375485</v>
      </c>
      <c r="C4" t="s">
        <v>60</v>
      </c>
      <c r="D4">
        <f>66+54</f>
        <v>120</v>
      </c>
      <c r="E4">
        <f>SUM(B58,B61,B64,B67,B70,B73,B76,B79,B82,B85,B88,B91,B94,B97,B100,B103,B106,B109,B112,B115,B118,B121,B124,B127,B130)</f>
        <v>2241951533</v>
      </c>
      <c r="F4">
        <f>E4/B4</f>
        <v>0.6786850429750646</v>
      </c>
      <c r="G4" t="s">
        <v>62</v>
      </c>
      <c r="H4">
        <f>150+72+22+22+22+22</f>
        <v>310</v>
      </c>
      <c r="I4">
        <f>SUM(B59,B62,B65,B68,B71,B74,B77,B80,B83,B86,B89,B92,B95,B98,B101,B104,B107,B110,B113,B116,B119,B122,B125,B128,B131)</f>
        <v>1696187797</v>
      </c>
      <c r="J4">
        <f>I4/B4</f>
        <v>0.51347108577334499</v>
      </c>
    </row>
    <row r="6" spans="1:13">
      <c r="E6" t="s">
        <v>14</v>
      </c>
    </row>
    <row r="11" spans="1:13">
      <c r="A11" t="s">
        <v>115</v>
      </c>
      <c r="B11">
        <v>86596375</v>
      </c>
      <c r="G11" t="s">
        <v>6690</v>
      </c>
      <c r="H11">
        <v>1542436</v>
      </c>
      <c r="I11">
        <v>674681275</v>
      </c>
      <c r="J11">
        <v>15075</v>
      </c>
      <c r="K11" t="s">
        <v>6689</v>
      </c>
      <c r="M11" t="s">
        <v>6704</v>
      </c>
    </row>
    <row r="12" spans="1:13">
      <c r="A12" t="s">
        <v>116</v>
      </c>
      <c r="B12">
        <v>80998394</v>
      </c>
      <c r="G12" t="s">
        <v>6691</v>
      </c>
      <c r="H12">
        <v>2599767</v>
      </c>
      <c r="I12">
        <v>1144769649</v>
      </c>
      <c r="J12">
        <v>5423</v>
      </c>
      <c r="K12" t="s">
        <v>6689</v>
      </c>
    </row>
    <row r="13" spans="1:13">
      <c r="A13" t="s">
        <v>117</v>
      </c>
      <c r="B13">
        <v>58429204</v>
      </c>
      <c r="G13" t="s">
        <v>6692</v>
      </c>
      <c r="H13">
        <v>1862962</v>
      </c>
      <c r="I13">
        <v>911843442</v>
      </c>
      <c r="J13">
        <v>20234</v>
      </c>
    </row>
    <row r="14" spans="1:13">
      <c r="A14" t="s">
        <v>118</v>
      </c>
      <c r="B14">
        <v>92178586</v>
      </c>
      <c r="G14" t="s">
        <v>6693</v>
      </c>
      <c r="H14">
        <v>3120263</v>
      </c>
      <c r="I14">
        <v>1510162556</v>
      </c>
      <c r="J14">
        <v>9397</v>
      </c>
    </row>
    <row r="15" spans="1:13">
      <c r="A15" t="s">
        <v>119</v>
      </c>
      <c r="B15">
        <v>86512771</v>
      </c>
      <c r="G15" t="s">
        <v>6694</v>
      </c>
      <c r="H15">
        <v>1334841</v>
      </c>
      <c r="I15">
        <v>622599784</v>
      </c>
      <c r="J15">
        <v>15013</v>
      </c>
      <c r="K15" t="s">
        <v>6697</v>
      </c>
      <c r="L15" t="s">
        <v>6696</v>
      </c>
    </row>
    <row r="16" spans="1:13">
      <c r="A16" t="s">
        <v>120</v>
      </c>
      <c r="B16">
        <v>62529447</v>
      </c>
      <c r="G16" t="s">
        <v>6695</v>
      </c>
      <c r="H16">
        <v>2102163</v>
      </c>
      <c r="I16">
        <v>998464084</v>
      </c>
      <c r="J16">
        <v>7206</v>
      </c>
      <c r="K16" t="s">
        <v>6698</v>
      </c>
      <c r="L16" t="s">
        <v>6699</v>
      </c>
    </row>
    <row r="17" spans="1:2">
      <c r="A17" t="s">
        <v>121</v>
      </c>
      <c r="B17">
        <v>89662032</v>
      </c>
    </row>
    <row r="18" spans="1:2">
      <c r="A18" t="s">
        <v>122</v>
      </c>
      <c r="B18">
        <v>84496996</v>
      </c>
    </row>
    <row r="19" spans="1:2">
      <c r="A19" t="s">
        <v>123</v>
      </c>
      <c r="B19">
        <v>61048476</v>
      </c>
    </row>
    <row r="20" spans="1:2">
      <c r="A20" t="s">
        <v>124</v>
      </c>
      <c r="B20">
        <v>90074090</v>
      </c>
    </row>
    <row r="21" spans="1:2">
      <c r="A21" t="s">
        <v>125</v>
      </c>
      <c r="B21">
        <v>85166993</v>
      </c>
    </row>
    <row r="22" spans="1:2">
      <c r="A22" t="s">
        <v>126</v>
      </c>
      <c r="B22">
        <v>61800654</v>
      </c>
    </row>
    <row r="23" spans="1:2">
      <c r="A23" t="s">
        <v>127</v>
      </c>
      <c r="B23">
        <v>39129148</v>
      </c>
    </row>
    <row r="24" spans="1:2">
      <c r="A24" t="s">
        <v>128</v>
      </c>
      <c r="B24">
        <v>37064330</v>
      </c>
    </row>
    <row r="25" spans="1:2">
      <c r="A25" t="s">
        <v>129</v>
      </c>
      <c r="B25">
        <v>27512832</v>
      </c>
    </row>
    <row r="26" spans="1:2">
      <c r="A26" t="s">
        <v>130</v>
      </c>
      <c r="B26">
        <v>82608343</v>
      </c>
    </row>
    <row r="27" spans="1:2">
      <c r="A27" t="s">
        <v>131</v>
      </c>
      <c r="B27">
        <v>78421328</v>
      </c>
    </row>
    <row r="28" spans="1:2">
      <c r="A28" t="s">
        <v>132</v>
      </c>
      <c r="B28">
        <v>57302676</v>
      </c>
    </row>
    <row r="29" spans="1:2">
      <c r="A29" t="s">
        <v>133</v>
      </c>
      <c r="B29">
        <v>81722132</v>
      </c>
    </row>
    <row r="30" spans="1:2">
      <c r="A30" t="s">
        <v>134</v>
      </c>
      <c r="B30">
        <v>77744487</v>
      </c>
    </row>
    <row r="31" spans="1:2">
      <c r="A31" t="s">
        <v>135</v>
      </c>
      <c r="B31">
        <v>56825105</v>
      </c>
    </row>
    <row r="32" spans="1:2">
      <c r="A32" t="s">
        <v>136</v>
      </c>
      <c r="B32">
        <v>59678023</v>
      </c>
    </row>
    <row r="33" spans="1:2">
      <c r="A33" t="s">
        <v>137</v>
      </c>
      <c r="B33">
        <v>56865728</v>
      </c>
    </row>
    <row r="34" spans="1:2">
      <c r="A34" t="s">
        <v>138</v>
      </c>
      <c r="B34">
        <v>41788274</v>
      </c>
    </row>
    <row r="35" spans="1:2">
      <c r="A35" t="s">
        <v>139</v>
      </c>
      <c r="B35">
        <v>87155572</v>
      </c>
    </row>
    <row r="36" spans="1:2">
      <c r="A36" t="s">
        <v>140</v>
      </c>
      <c r="B36">
        <v>83183952</v>
      </c>
    </row>
    <row r="37" spans="1:2">
      <c r="A37" t="s">
        <v>141</v>
      </c>
      <c r="B37">
        <v>61142246</v>
      </c>
    </row>
    <row r="38" spans="1:2">
      <c r="A38" t="s">
        <v>142</v>
      </c>
      <c r="B38">
        <v>84574618</v>
      </c>
    </row>
    <row r="39" spans="1:2">
      <c r="A39" t="s">
        <v>143</v>
      </c>
      <c r="B39">
        <v>80833875</v>
      </c>
    </row>
    <row r="40" spans="1:2">
      <c r="A40" t="s">
        <v>144</v>
      </c>
      <c r="B40">
        <v>59531564</v>
      </c>
    </row>
    <row r="41" spans="1:2">
      <c r="A41" t="s">
        <v>145</v>
      </c>
      <c r="B41">
        <v>79563950</v>
      </c>
    </row>
    <row r="42" spans="1:2">
      <c r="A42" t="s">
        <v>146</v>
      </c>
      <c r="B42">
        <v>76136297</v>
      </c>
    </row>
    <row r="43" spans="1:2">
      <c r="A43" t="s">
        <v>147</v>
      </c>
      <c r="B43">
        <v>56193176</v>
      </c>
    </row>
    <row r="44" spans="1:2">
      <c r="A44" t="s">
        <v>148</v>
      </c>
      <c r="B44">
        <v>77787720</v>
      </c>
    </row>
    <row r="45" spans="1:2">
      <c r="A45" t="s">
        <v>149</v>
      </c>
      <c r="B45">
        <v>74532217</v>
      </c>
    </row>
    <row r="46" spans="1:2">
      <c r="A46" t="s">
        <v>150</v>
      </c>
      <c r="B46">
        <v>55024747</v>
      </c>
    </row>
    <row r="47" spans="1:2">
      <c r="A47" t="s">
        <v>151</v>
      </c>
      <c r="B47">
        <v>76868224</v>
      </c>
    </row>
    <row r="48" spans="1:2">
      <c r="A48" t="s">
        <v>152</v>
      </c>
      <c r="B48">
        <v>73728973</v>
      </c>
    </row>
    <row r="49" spans="1:2">
      <c r="A49" t="s">
        <v>153</v>
      </c>
      <c r="B49">
        <v>54492934</v>
      </c>
    </row>
    <row r="50" spans="1:2">
      <c r="A50" t="s">
        <v>154</v>
      </c>
      <c r="B50">
        <v>74010561</v>
      </c>
    </row>
    <row r="51" spans="1:2">
      <c r="A51" t="s">
        <v>155</v>
      </c>
      <c r="B51">
        <v>71056759</v>
      </c>
    </row>
    <row r="52" spans="1:2">
      <c r="A52" t="s">
        <v>156</v>
      </c>
      <c r="B52">
        <v>52574846</v>
      </c>
    </row>
    <row r="53" spans="1:2">
      <c r="A53" t="s">
        <v>157</v>
      </c>
      <c r="B53">
        <v>372275908</v>
      </c>
    </row>
    <row r="54" spans="1:2">
      <c r="A54" t="s">
        <v>158</v>
      </c>
      <c r="B54">
        <v>359618141</v>
      </c>
    </row>
    <row r="55" spans="1:2">
      <c r="A55" t="s">
        <v>159</v>
      </c>
      <c r="B55">
        <v>274200759</v>
      </c>
    </row>
    <row r="57" spans="1:2">
      <c r="A57" t="s">
        <v>160</v>
      </c>
      <c r="B57">
        <v>202579140</v>
      </c>
    </row>
    <row r="58" spans="1:2">
      <c r="A58" t="s">
        <v>161</v>
      </c>
      <c r="B58">
        <v>184121982</v>
      </c>
    </row>
    <row r="59" spans="1:2">
      <c r="A59" t="s">
        <v>162</v>
      </c>
      <c r="B59">
        <v>136512215</v>
      </c>
    </row>
    <row r="60" spans="1:2">
      <c r="A60" t="s">
        <v>163</v>
      </c>
      <c r="B60">
        <v>188561789</v>
      </c>
    </row>
    <row r="61" spans="1:2">
      <c r="A61" t="s">
        <v>164</v>
      </c>
      <c r="B61">
        <v>175733536</v>
      </c>
    </row>
    <row r="62" spans="1:2">
      <c r="A62" t="s">
        <v>165</v>
      </c>
      <c r="B62">
        <v>132998431</v>
      </c>
    </row>
    <row r="63" spans="1:2">
      <c r="A63" t="s">
        <v>166</v>
      </c>
      <c r="B63">
        <v>177438222</v>
      </c>
    </row>
    <row r="64" spans="1:2">
      <c r="A64" t="s">
        <v>167</v>
      </c>
      <c r="B64">
        <v>166899352</v>
      </c>
    </row>
    <row r="65" spans="1:2">
      <c r="A65" t="s">
        <v>168</v>
      </c>
      <c r="B65">
        <v>127314520</v>
      </c>
    </row>
    <row r="66" spans="1:2">
      <c r="A66" t="s">
        <v>169</v>
      </c>
      <c r="B66">
        <v>163324911</v>
      </c>
    </row>
    <row r="67" spans="1:2">
      <c r="A67" t="s">
        <v>170</v>
      </c>
      <c r="B67">
        <v>154345661</v>
      </c>
    </row>
    <row r="68" spans="1:2">
      <c r="A68" t="s">
        <v>171</v>
      </c>
      <c r="B68">
        <v>117254402</v>
      </c>
    </row>
    <row r="69" spans="1:2">
      <c r="A69" t="s">
        <v>172</v>
      </c>
      <c r="B69">
        <v>178152795</v>
      </c>
    </row>
    <row r="70" spans="1:2">
      <c r="A70" t="s">
        <v>173</v>
      </c>
      <c r="B70">
        <v>169075377</v>
      </c>
    </row>
    <row r="71" spans="1:2">
      <c r="A71" t="s">
        <v>174</v>
      </c>
      <c r="B71">
        <v>129063615</v>
      </c>
    </row>
    <row r="72" spans="1:2">
      <c r="A72" t="s">
        <v>175</v>
      </c>
      <c r="B72">
        <v>156601774</v>
      </c>
    </row>
    <row r="73" spans="1:2">
      <c r="A73" t="s">
        <v>176</v>
      </c>
      <c r="B73">
        <v>149190134</v>
      </c>
    </row>
    <row r="74" spans="1:2">
      <c r="A74" t="s">
        <v>177</v>
      </c>
      <c r="B74">
        <v>115935626</v>
      </c>
    </row>
    <row r="75" spans="1:2">
      <c r="A75" t="s">
        <v>178</v>
      </c>
      <c r="B75">
        <v>151204605</v>
      </c>
    </row>
    <row r="76" spans="1:2">
      <c r="A76" t="s">
        <v>179</v>
      </c>
      <c r="B76">
        <v>144406530</v>
      </c>
    </row>
    <row r="77" spans="1:2">
      <c r="A77" t="s">
        <v>180</v>
      </c>
      <c r="B77">
        <v>112597273</v>
      </c>
    </row>
    <row r="78" spans="1:2">
      <c r="A78" t="s">
        <v>181</v>
      </c>
      <c r="B78">
        <v>94059696</v>
      </c>
    </row>
    <row r="79" spans="1:2">
      <c r="A79" t="s">
        <v>182</v>
      </c>
      <c r="B79">
        <v>89872794</v>
      </c>
    </row>
    <row r="80" spans="1:2">
      <c r="A80" t="s">
        <v>183</v>
      </c>
      <c r="B80">
        <v>67930253</v>
      </c>
    </row>
    <row r="81" spans="1:2">
      <c r="A81" t="s">
        <v>184</v>
      </c>
      <c r="B81">
        <v>114832183</v>
      </c>
    </row>
    <row r="82" spans="1:2">
      <c r="A82" t="s">
        <v>185</v>
      </c>
      <c r="B82">
        <v>109661044</v>
      </c>
    </row>
    <row r="83" spans="1:2">
      <c r="A83" t="s">
        <v>186</v>
      </c>
      <c r="B83">
        <v>81034903</v>
      </c>
    </row>
    <row r="84" spans="1:2">
      <c r="A84" t="s">
        <v>187</v>
      </c>
      <c r="B84">
        <v>121302402</v>
      </c>
    </row>
    <row r="85" spans="1:2">
      <c r="A85" t="s">
        <v>188</v>
      </c>
      <c r="B85">
        <v>115887812</v>
      </c>
    </row>
    <row r="86" spans="1:2">
      <c r="A86" t="s">
        <v>189</v>
      </c>
      <c r="B86">
        <v>85256263</v>
      </c>
    </row>
    <row r="87" spans="1:2">
      <c r="A87" t="s">
        <v>190</v>
      </c>
      <c r="B87">
        <v>105262589</v>
      </c>
    </row>
    <row r="88" spans="1:2">
      <c r="A88" t="s">
        <v>191</v>
      </c>
      <c r="B88">
        <v>100760636</v>
      </c>
    </row>
    <row r="89" spans="1:2">
      <c r="A89" t="s">
        <v>192</v>
      </c>
      <c r="B89">
        <v>74444833</v>
      </c>
    </row>
    <row r="90" spans="1:2">
      <c r="A90" t="s">
        <v>193</v>
      </c>
      <c r="B90">
        <v>109916284</v>
      </c>
    </row>
    <row r="91" spans="1:2">
      <c r="A91" t="s">
        <v>194</v>
      </c>
      <c r="B91">
        <v>105185675</v>
      </c>
    </row>
    <row r="92" spans="1:2">
      <c r="A92" t="s">
        <v>195</v>
      </c>
      <c r="B92">
        <v>76740272</v>
      </c>
    </row>
    <row r="93" spans="1:2">
      <c r="A93" t="s">
        <v>196</v>
      </c>
      <c r="B93">
        <v>114845648</v>
      </c>
    </row>
    <row r="94" spans="1:2">
      <c r="A94" t="s">
        <v>197</v>
      </c>
      <c r="B94">
        <v>109929834</v>
      </c>
    </row>
    <row r="95" spans="1:2">
      <c r="A95" t="s">
        <v>198</v>
      </c>
      <c r="B95">
        <v>79884282</v>
      </c>
    </row>
    <row r="96" spans="1:2">
      <c r="A96" t="s">
        <v>199</v>
      </c>
      <c r="B96">
        <v>112614619</v>
      </c>
    </row>
    <row r="97" spans="1:2">
      <c r="A97" t="s">
        <v>200</v>
      </c>
      <c r="B97">
        <v>107917377</v>
      </c>
    </row>
    <row r="98" spans="1:2">
      <c r="A98" t="s">
        <v>201</v>
      </c>
      <c r="B98">
        <v>78820073</v>
      </c>
    </row>
    <row r="99" spans="1:2">
      <c r="A99" t="s">
        <v>202</v>
      </c>
      <c r="B99">
        <v>15307816</v>
      </c>
    </row>
    <row r="100" spans="1:2">
      <c r="A100" t="s">
        <v>203</v>
      </c>
      <c r="B100">
        <v>14772900</v>
      </c>
    </row>
    <row r="101" spans="1:2">
      <c r="A101" t="s">
        <v>204</v>
      </c>
      <c r="B101">
        <v>11254926</v>
      </c>
    </row>
    <row r="102" spans="1:2">
      <c r="A102" t="s">
        <v>205</v>
      </c>
      <c r="B102">
        <v>39735893</v>
      </c>
    </row>
    <row r="103" spans="1:2">
      <c r="A103" t="s">
        <v>206</v>
      </c>
      <c r="B103">
        <v>38270723</v>
      </c>
    </row>
    <row r="104" spans="1:2">
      <c r="A104" t="s">
        <v>207</v>
      </c>
      <c r="B104">
        <v>29944743</v>
      </c>
    </row>
    <row r="105" spans="1:2">
      <c r="A105" t="s">
        <v>208</v>
      </c>
      <c r="B105">
        <v>39073104</v>
      </c>
    </row>
    <row r="106" spans="1:2">
      <c r="A106" t="s">
        <v>209</v>
      </c>
      <c r="B106">
        <v>37730056</v>
      </c>
    </row>
    <row r="107" spans="1:2">
      <c r="A107" t="s">
        <v>210</v>
      </c>
      <c r="B107">
        <v>29633837</v>
      </c>
    </row>
    <row r="108" spans="1:2">
      <c r="A108" t="s">
        <v>211</v>
      </c>
      <c r="B108">
        <v>39816890</v>
      </c>
    </row>
    <row r="109" spans="1:2">
      <c r="A109" t="s">
        <v>212</v>
      </c>
      <c r="B109">
        <v>38459389</v>
      </c>
    </row>
    <row r="110" spans="1:2">
      <c r="A110" t="s">
        <v>213</v>
      </c>
      <c r="B110">
        <v>30122775</v>
      </c>
    </row>
    <row r="111" spans="1:2">
      <c r="A111" t="s">
        <v>214</v>
      </c>
      <c r="B111">
        <v>39711700</v>
      </c>
    </row>
    <row r="112" spans="1:2">
      <c r="A112" t="s">
        <v>215</v>
      </c>
      <c r="B112">
        <v>38350707</v>
      </c>
    </row>
    <row r="113" spans="1:2">
      <c r="A113" t="s">
        <v>216</v>
      </c>
      <c r="B113">
        <v>30058426</v>
      </c>
    </row>
    <row r="114" spans="1:2">
      <c r="A114" t="s">
        <v>217</v>
      </c>
      <c r="B114">
        <v>39270942</v>
      </c>
    </row>
    <row r="115" spans="1:2">
      <c r="A115" t="s">
        <v>218</v>
      </c>
      <c r="B115">
        <v>37956416</v>
      </c>
    </row>
    <row r="116" spans="1:2">
      <c r="A116" t="s">
        <v>219</v>
      </c>
      <c r="B116">
        <v>29879397</v>
      </c>
    </row>
    <row r="117" spans="1:2">
      <c r="A117" t="s">
        <v>220</v>
      </c>
      <c r="B117">
        <v>38863168</v>
      </c>
    </row>
    <row r="118" spans="1:2">
      <c r="A118" t="s">
        <v>221</v>
      </c>
      <c r="B118">
        <v>37546336</v>
      </c>
    </row>
    <row r="119" spans="1:2">
      <c r="A119" t="s">
        <v>222</v>
      </c>
      <c r="B119">
        <v>29473094</v>
      </c>
    </row>
    <row r="120" spans="1:2">
      <c r="A120" t="s">
        <v>223</v>
      </c>
      <c r="B120">
        <v>30458910</v>
      </c>
    </row>
    <row r="121" spans="1:2">
      <c r="A121" t="s">
        <v>224</v>
      </c>
      <c r="B121">
        <v>29328409</v>
      </c>
    </row>
    <row r="122" spans="1:2">
      <c r="A122" t="s">
        <v>225</v>
      </c>
      <c r="B122">
        <v>22880043</v>
      </c>
    </row>
    <row r="123" spans="1:2">
      <c r="A123" t="s">
        <v>226</v>
      </c>
      <c r="B123">
        <v>29951091</v>
      </c>
    </row>
    <row r="124" spans="1:2">
      <c r="A124" t="s">
        <v>227</v>
      </c>
      <c r="B124">
        <v>28883396</v>
      </c>
    </row>
    <row r="125" spans="1:2">
      <c r="A125" t="s">
        <v>228</v>
      </c>
      <c r="B125">
        <v>22373462</v>
      </c>
    </row>
    <row r="126" spans="1:2">
      <c r="A126" t="s">
        <v>229</v>
      </c>
      <c r="B126">
        <v>29578977</v>
      </c>
    </row>
    <row r="127" spans="1:2">
      <c r="A127" t="s">
        <v>230</v>
      </c>
      <c r="B127">
        <v>28527004</v>
      </c>
    </row>
    <row r="128" spans="1:2">
      <c r="A128" t="s">
        <v>231</v>
      </c>
      <c r="B128">
        <v>22128037</v>
      </c>
    </row>
    <row r="129" spans="1:2">
      <c r="A129" t="s">
        <v>232</v>
      </c>
      <c r="B129">
        <v>30196949</v>
      </c>
    </row>
    <row r="130" spans="1:2">
      <c r="A130" t="s">
        <v>233</v>
      </c>
      <c r="B130">
        <v>29138453</v>
      </c>
    </row>
    <row r="131" spans="1:2">
      <c r="A131" t="s">
        <v>234</v>
      </c>
      <c r="B131">
        <v>22652096</v>
      </c>
    </row>
  </sheetData>
  <mergeCells count="2">
    <mergeCell ref="C1:D1"/>
    <mergeCell ref="G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E1" sqref="E1:E1048576"/>
    </sheetView>
  </sheetViews>
  <sheetFormatPr baseColWidth="10" defaultRowHeight="15" x14ac:dyDescent="0"/>
  <cols>
    <col min="5" max="5" width="12.83203125" bestFit="1" customWidth="1"/>
    <col min="6" max="8" width="12.83203125" customWidth="1"/>
    <col min="9" max="9" width="12.83203125" style="5" customWidth="1"/>
    <col min="10" max="11" width="12.83203125" bestFit="1" customWidth="1"/>
    <col min="12" max="12" width="14.1640625" bestFit="1" customWidth="1"/>
    <col min="13" max="13" width="31.83203125" bestFit="1" customWidth="1"/>
    <col min="14" max="14" width="31.83203125" style="6" customWidth="1"/>
    <col min="15" max="16" width="31.83203125" customWidth="1"/>
    <col min="17" max="17" width="17.33203125" style="7" bestFit="1" customWidth="1"/>
  </cols>
  <sheetData>
    <row r="1" spans="1:17">
      <c r="A1" t="s">
        <v>98</v>
      </c>
      <c r="E1" t="s">
        <v>96</v>
      </c>
      <c r="F1" t="s">
        <v>91</v>
      </c>
      <c r="G1" t="s">
        <v>89</v>
      </c>
      <c r="H1" t="s">
        <v>90</v>
      </c>
      <c r="J1" t="s">
        <v>92</v>
      </c>
      <c r="K1" t="s">
        <v>89</v>
      </c>
      <c r="L1" t="s">
        <v>90</v>
      </c>
      <c r="M1" t="s">
        <v>95</v>
      </c>
      <c r="N1" s="6" t="s">
        <v>97</v>
      </c>
      <c r="O1" t="s">
        <v>93</v>
      </c>
      <c r="P1" t="s">
        <v>94</v>
      </c>
    </row>
    <row r="2" spans="1:17">
      <c r="A2" t="s">
        <v>64</v>
      </c>
      <c r="E2" s="4">
        <f>F2+J2*2</f>
        <v>213497494</v>
      </c>
      <c r="F2" s="4">
        <v>8091376</v>
      </c>
      <c r="G2" s="4">
        <v>593407</v>
      </c>
      <c r="H2" s="4">
        <v>24588</v>
      </c>
      <c r="I2" s="5">
        <f>(G2+H2)/F2</f>
        <v>7.6376996940940578E-2</v>
      </c>
      <c r="J2">
        <v>102703059</v>
      </c>
      <c r="K2">
        <v>7711717</v>
      </c>
      <c r="L2">
        <v>225045</v>
      </c>
      <c r="M2">
        <v>526391</v>
      </c>
      <c r="N2" s="6">
        <f>M2/(J2-K2-L2)</f>
        <v>5.5546224413516969E-3</v>
      </c>
      <c r="O2">
        <v>5564606</v>
      </c>
      <c r="P2">
        <v>225530</v>
      </c>
    </row>
    <row r="3" spans="1:17">
      <c r="A3" t="s">
        <v>65</v>
      </c>
      <c r="E3" s="4">
        <f t="shared" ref="E3:E26" si="0">F3+J3*2</f>
        <v>217514697</v>
      </c>
      <c r="F3" s="4">
        <v>7642239</v>
      </c>
      <c r="G3" s="4">
        <v>554753</v>
      </c>
      <c r="H3" s="4">
        <v>22742</v>
      </c>
      <c r="I3" s="5">
        <f t="shared" ref="I3:I26" si="1">(G3+H3)/F3</f>
        <v>7.5566205139619425E-2</v>
      </c>
      <c r="J3">
        <v>104936229</v>
      </c>
      <c r="K3">
        <v>7795307</v>
      </c>
      <c r="L3">
        <v>226718</v>
      </c>
      <c r="M3">
        <v>530741</v>
      </c>
      <c r="N3" s="6">
        <f t="shared" ref="N3:N28" si="2">M3/(J3-K3-L3)</f>
        <v>5.4764005490877269E-3</v>
      </c>
      <c r="O3">
        <v>5655444</v>
      </c>
      <c r="P3">
        <v>229942</v>
      </c>
      <c r="Q3" s="7">
        <f t="shared" ref="Q3:Q28" si="3">(K3+L3+M3+O3/2+P3/2)/J3</f>
        <v>0.10954709455015769</v>
      </c>
    </row>
    <row r="4" spans="1:17">
      <c r="A4" t="s">
        <v>66</v>
      </c>
      <c r="E4" s="4">
        <f t="shared" si="0"/>
        <v>217164987</v>
      </c>
      <c r="F4" s="4">
        <v>8192637</v>
      </c>
      <c r="G4" s="4">
        <v>607220</v>
      </c>
      <c r="H4" s="4">
        <v>24801</v>
      </c>
      <c r="I4" s="5">
        <f t="shared" si="1"/>
        <v>7.71450022746034E-2</v>
      </c>
      <c r="J4">
        <v>104486175</v>
      </c>
      <c r="K4">
        <v>7794881</v>
      </c>
      <c r="L4">
        <v>227602</v>
      </c>
      <c r="M4">
        <v>534589</v>
      </c>
      <c r="N4" s="6">
        <f t="shared" si="2"/>
        <v>5.541867503889443E-3</v>
      </c>
      <c r="O4">
        <v>5655652</v>
      </c>
      <c r="P4">
        <v>229801</v>
      </c>
      <c r="Q4" s="7">
        <f t="shared" si="3"/>
        <v>0.11006047929307394</v>
      </c>
    </row>
    <row r="5" spans="1:17">
      <c r="A5" t="s">
        <v>67</v>
      </c>
      <c r="E5" s="4">
        <f t="shared" si="0"/>
        <v>206083276</v>
      </c>
      <c r="F5" s="4">
        <v>37062674</v>
      </c>
      <c r="G5" s="4">
        <v>3461429</v>
      </c>
      <c r="H5" s="4">
        <v>157437</v>
      </c>
      <c r="I5" s="5">
        <f t="shared" si="1"/>
        <v>9.764179454509947E-2</v>
      </c>
      <c r="J5">
        <v>84510301</v>
      </c>
      <c r="K5">
        <v>5848410</v>
      </c>
      <c r="L5">
        <v>168545</v>
      </c>
      <c r="M5">
        <v>399054</v>
      </c>
      <c r="N5" s="6">
        <f t="shared" si="2"/>
        <v>5.0839213810556626E-3</v>
      </c>
      <c r="O5">
        <v>4355593</v>
      </c>
      <c r="P5">
        <v>172002</v>
      </c>
      <c r="Q5" s="7">
        <f t="shared" si="3"/>
        <v>0.10270708300991616</v>
      </c>
    </row>
    <row r="6" spans="1:17">
      <c r="A6" t="s">
        <v>68</v>
      </c>
      <c r="E6" s="4">
        <f t="shared" si="0"/>
        <v>233720367</v>
      </c>
      <c r="F6" s="4">
        <v>9158975</v>
      </c>
      <c r="G6" s="4">
        <v>614637</v>
      </c>
      <c r="H6" s="4">
        <v>24626</v>
      </c>
      <c r="I6" s="5">
        <f t="shared" si="1"/>
        <v>6.9796347298687902E-2</v>
      </c>
      <c r="J6">
        <v>112280696</v>
      </c>
      <c r="K6">
        <v>7755937</v>
      </c>
      <c r="L6">
        <v>222462</v>
      </c>
      <c r="M6">
        <v>529494</v>
      </c>
      <c r="N6" s="6">
        <f t="shared" si="2"/>
        <v>5.0765324947733411E-3</v>
      </c>
      <c r="O6">
        <v>5782345</v>
      </c>
      <c r="P6">
        <v>228283</v>
      </c>
      <c r="Q6" s="7">
        <f t="shared" si="3"/>
        <v>0.10253950509889964</v>
      </c>
    </row>
    <row r="7" spans="1:17">
      <c r="A7" t="s">
        <v>69</v>
      </c>
      <c r="E7" s="4">
        <f t="shared" si="0"/>
        <v>216366290</v>
      </c>
      <c r="F7" s="4">
        <v>7840740</v>
      </c>
      <c r="G7" s="4">
        <v>570448</v>
      </c>
      <c r="H7" s="4">
        <v>23172</v>
      </c>
      <c r="I7" s="5">
        <f t="shared" si="1"/>
        <v>7.5709690666952351E-2</v>
      </c>
      <c r="J7">
        <v>104262775</v>
      </c>
      <c r="K7">
        <v>7786378</v>
      </c>
      <c r="L7">
        <v>227200</v>
      </c>
      <c r="M7">
        <v>532012</v>
      </c>
      <c r="N7" s="6">
        <f t="shared" si="2"/>
        <v>5.5274435172690322E-3</v>
      </c>
      <c r="O7">
        <v>5634131</v>
      </c>
      <c r="P7">
        <v>229627</v>
      </c>
      <c r="Q7" s="7">
        <f t="shared" si="3"/>
        <v>0.11008213621783997</v>
      </c>
    </row>
    <row r="8" spans="1:17">
      <c r="A8" t="s">
        <v>70</v>
      </c>
      <c r="E8" s="4">
        <f t="shared" si="0"/>
        <v>215825187</v>
      </c>
      <c r="F8" s="4">
        <v>7937907</v>
      </c>
      <c r="G8" s="4">
        <v>583678</v>
      </c>
      <c r="H8" s="4">
        <v>24201</v>
      </c>
      <c r="I8" s="5">
        <f t="shared" si="1"/>
        <v>7.6579254455866011E-2</v>
      </c>
      <c r="J8">
        <v>103943640</v>
      </c>
      <c r="K8">
        <v>7778649</v>
      </c>
      <c r="L8">
        <v>225794</v>
      </c>
      <c r="M8">
        <v>529738</v>
      </c>
      <c r="N8" s="6">
        <f t="shared" si="2"/>
        <v>5.5216013534072003E-3</v>
      </c>
      <c r="O8">
        <v>5603480</v>
      </c>
      <c r="P8">
        <v>227898</v>
      </c>
      <c r="Q8" s="7">
        <f t="shared" si="3"/>
        <v>0.11015459916547082</v>
      </c>
    </row>
    <row r="9" spans="1:17">
      <c r="A9" t="s">
        <v>71</v>
      </c>
      <c r="E9" s="4">
        <f t="shared" si="0"/>
        <v>137054866</v>
      </c>
      <c r="F9" s="4">
        <v>60422922</v>
      </c>
      <c r="G9" s="4">
        <v>6551704</v>
      </c>
      <c r="H9" s="4">
        <v>306488</v>
      </c>
      <c r="I9" s="5">
        <f t="shared" si="1"/>
        <v>0.11350315034416905</v>
      </c>
      <c r="J9">
        <v>38315972</v>
      </c>
      <c r="K9">
        <v>3090126</v>
      </c>
      <c r="L9">
        <v>86157</v>
      </c>
      <c r="M9">
        <v>262057</v>
      </c>
      <c r="N9" s="6">
        <f t="shared" si="2"/>
        <v>7.4575788078261023E-3</v>
      </c>
      <c r="O9">
        <v>2290085</v>
      </c>
      <c r="P9">
        <v>99877</v>
      </c>
      <c r="Q9" s="7">
        <f t="shared" si="3"/>
        <v>0.12092401048836762</v>
      </c>
    </row>
    <row r="10" spans="1:17">
      <c r="A10" t="s">
        <v>72</v>
      </c>
      <c r="E10" s="4">
        <f t="shared" si="0"/>
        <v>167518968</v>
      </c>
      <c r="F10" s="4">
        <v>25164648</v>
      </c>
      <c r="G10" s="4">
        <v>2270482</v>
      </c>
      <c r="H10" s="4">
        <v>97960</v>
      </c>
      <c r="I10" s="5">
        <f t="shared" si="1"/>
        <v>9.4117827517396627E-2</v>
      </c>
      <c r="J10">
        <v>71177160</v>
      </c>
      <c r="K10">
        <v>5938943</v>
      </c>
      <c r="L10">
        <v>165319</v>
      </c>
      <c r="M10">
        <v>502736</v>
      </c>
      <c r="N10" s="6">
        <f t="shared" si="2"/>
        <v>7.725735528176415E-3</v>
      </c>
      <c r="O10">
        <v>4324075</v>
      </c>
      <c r="P10">
        <v>192137</v>
      </c>
      <c r="Q10" s="7">
        <f t="shared" si="3"/>
        <v>0.12454984155029507</v>
      </c>
    </row>
    <row r="11" spans="1:17">
      <c r="A11" t="s">
        <v>73</v>
      </c>
      <c r="E11" s="4">
        <f t="shared" si="0"/>
        <v>179109050</v>
      </c>
      <c r="F11" s="4">
        <v>26450862</v>
      </c>
      <c r="G11" s="4">
        <v>2282471</v>
      </c>
      <c r="H11" s="4">
        <v>97155</v>
      </c>
      <c r="I11" s="5">
        <f t="shared" si="1"/>
        <v>8.9964024612884066E-2</v>
      </c>
      <c r="J11">
        <v>76329094</v>
      </c>
      <c r="K11">
        <v>6088514</v>
      </c>
      <c r="L11">
        <v>168678</v>
      </c>
      <c r="M11">
        <v>521539</v>
      </c>
      <c r="N11" s="6">
        <f t="shared" si="2"/>
        <v>7.4429119963091627E-3</v>
      </c>
      <c r="O11">
        <v>4540711</v>
      </c>
      <c r="P11">
        <v>197478</v>
      </c>
      <c r="Q11" s="7">
        <f t="shared" si="3"/>
        <v>0.11984716469974084</v>
      </c>
    </row>
    <row r="12" spans="1:17">
      <c r="A12" t="s">
        <v>74</v>
      </c>
      <c r="E12" s="4">
        <f t="shared" si="0"/>
        <v>158922931</v>
      </c>
      <c r="F12" s="4">
        <v>44762247</v>
      </c>
      <c r="G12" s="4">
        <v>4511872</v>
      </c>
      <c r="H12" s="4">
        <v>205631</v>
      </c>
      <c r="I12" s="5">
        <f t="shared" si="1"/>
        <v>0.10539021868138121</v>
      </c>
      <c r="J12">
        <v>57080342</v>
      </c>
      <c r="K12">
        <v>4572535</v>
      </c>
      <c r="L12">
        <v>125869</v>
      </c>
      <c r="M12">
        <v>390978</v>
      </c>
      <c r="N12" s="6">
        <f t="shared" si="2"/>
        <v>7.4639850094893392E-3</v>
      </c>
      <c r="O12">
        <v>3407597</v>
      </c>
      <c r="P12">
        <v>149107</v>
      </c>
      <c r="Q12" s="7">
        <f t="shared" si="3"/>
        <v>0.1203169735738444</v>
      </c>
    </row>
    <row r="13" spans="1:17">
      <c r="A13" t="s">
        <v>75</v>
      </c>
      <c r="E13" s="4">
        <f t="shared" si="0"/>
        <v>167339991</v>
      </c>
      <c r="F13" s="4">
        <v>25901421</v>
      </c>
      <c r="G13" s="4">
        <v>2268482</v>
      </c>
      <c r="H13" s="4">
        <v>97125</v>
      </c>
      <c r="I13" s="5">
        <f t="shared" si="1"/>
        <v>9.1331166734056793E-2</v>
      </c>
      <c r="J13">
        <v>70719285</v>
      </c>
      <c r="K13">
        <v>5781925</v>
      </c>
      <c r="L13">
        <v>159241</v>
      </c>
      <c r="M13">
        <v>501640</v>
      </c>
      <c r="N13" s="6">
        <f t="shared" si="2"/>
        <v>7.7439729301185794E-3</v>
      </c>
      <c r="O13">
        <v>4281423</v>
      </c>
      <c r="P13">
        <v>188602</v>
      </c>
      <c r="Q13" s="7">
        <f t="shared" si="3"/>
        <v>0.12270795017229034</v>
      </c>
    </row>
    <row r="14" spans="1:17">
      <c r="A14" t="s">
        <v>76</v>
      </c>
      <c r="E14" s="4">
        <f t="shared" si="0"/>
        <v>176436132</v>
      </c>
      <c r="F14" s="4">
        <v>27500062</v>
      </c>
      <c r="G14" s="4">
        <v>2392626</v>
      </c>
      <c r="H14" s="4">
        <v>103177</v>
      </c>
      <c r="I14" s="5">
        <f t="shared" si="1"/>
        <v>9.0756268113140984E-2</v>
      </c>
      <c r="J14">
        <v>74468035</v>
      </c>
      <c r="K14">
        <v>5971801</v>
      </c>
      <c r="L14">
        <v>164393</v>
      </c>
      <c r="M14">
        <v>513170</v>
      </c>
      <c r="N14" s="6">
        <f t="shared" si="2"/>
        <v>7.509968888442505E-3</v>
      </c>
      <c r="O14">
        <v>4446569</v>
      </c>
      <c r="P14">
        <v>195202</v>
      </c>
      <c r="Q14" s="7">
        <f t="shared" si="3"/>
        <v>0.12045771719369257</v>
      </c>
    </row>
    <row r="15" spans="1:17">
      <c r="A15" t="s">
        <v>77</v>
      </c>
      <c r="E15" s="4">
        <f t="shared" si="0"/>
        <v>175744326</v>
      </c>
      <c r="F15" s="4">
        <v>27488380</v>
      </c>
      <c r="G15" s="4">
        <v>2403028</v>
      </c>
      <c r="H15" s="4">
        <v>102579</v>
      </c>
      <c r="I15" s="5">
        <f t="shared" si="1"/>
        <v>9.11514974691124E-2</v>
      </c>
      <c r="J15">
        <v>74127973</v>
      </c>
      <c r="K15">
        <v>5966032</v>
      </c>
      <c r="L15">
        <v>164902</v>
      </c>
      <c r="M15">
        <v>512503</v>
      </c>
      <c r="N15" s="6">
        <f t="shared" si="2"/>
        <v>7.5371370215105982E-3</v>
      </c>
      <c r="O15">
        <v>4432608</v>
      </c>
      <c r="P15">
        <v>195215</v>
      </c>
      <c r="Q15" s="7">
        <f t="shared" si="3"/>
        <v>0.12083627998299644</v>
      </c>
    </row>
    <row r="16" spans="1:17">
      <c r="A16" t="s">
        <v>78</v>
      </c>
      <c r="E16" s="4">
        <f t="shared" si="0"/>
        <v>25377110</v>
      </c>
      <c r="F16" s="4">
        <v>5955814</v>
      </c>
      <c r="G16" s="4">
        <v>663253</v>
      </c>
      <c r="H16" s="4">
        <v>31477</v>
      </c>
      <c r="I16" s="5">
        <f t="shared" si="1"/>
        <v>0.1166473633998644</v>
      </c>
      <c r="J16">
        <v>9710648</v>
      </c>
      <c r="K16">
        <v>797715</v>
      </c>
      <c r="L16">
        <v>22345</v>
      </c>
      <c r="M16">
        <v>75874</v>
      </c>
      <c r="N16" s="6">
        <f t="shared" si="2"/>
        <v>8.5341936888763716E-3</v>
      </c>
      <c r="O16">
        <v>617595</v>
      </c>
      <c r="P16">
        <v>26852</v>
      </c>
      <c r="Q16" s="7">
        <f t="shared" si="3"/>
        <v>0.12544554184231577</v>
      </c>
    </row>
    <row r="17" spans="1:18">
      <c r="A17" t="s">
        <v>79</v>
      </c>
      <c r="E17" s="4">
        <f t="shared" si="0"/>
        <v>64285342</v>
      </c>
      <c r="F17" s="4">
        <v>4648862</v>
      </c>
      <c r="G17" s="4">
        <v>401816</v>
      </c>
      <c r="H17" s="4">
        <v>17427</v>
      </c>
      <c r="I17" s="5">
        <f t="shared" si="1"/>
        <v>9.0181855258340646E-2</v>
      </c>
      <c r="J17">
        <v>29818240</v>
      </c>
      <c r="K17">
        <v>2095923</v>
      </c>
      <c r="L17">
        <v>58276</v>
      </c>
      <c r="M17">
        <v>189522</v>
      </c>
      <c r="N17" s="6">
        <f t="shared" si="2"/>
        <v>6.8508429408415065E-3</v>
      </c>
      <c r="O17">
        <v>1716574</v>
      </c>
      <c r="P17">
        <v>71695</v>
      </c>
      <c r="Q17" s="7">
        <f t="shared" si="3"/>
        <v>0.10858640550213561</v>
      </c>
    </row>
    <row r="18" spans="1:18">
      <c r="A18" t="s">
        <v>80</v>
      </c>
      <c r="E18" s="4">
        <f t="shared" si="0"/>
        <v>65147859</v>
      </c>
      <c r="F18" s="4">
        <v>3477941</v>
      </c>
      <c r="G18" s="4">
        <v>272619</v>
      </c>
      <c r="H18" s="4">
        <v>11660</v>
      </c>
      <c r="I18" s="5">
        <f t="shared" si="1"/>
        <v>8.1737729305931303E-2</v>
      </c>
      <c r="J18">
        <v>30834959</v>
      </c>
      <c r="K18">
        <v>2215391</v>
      </c>
      <c r="L18">
        <v>61957</v>
      </c>
      <c r="M18">
        <v>204920</v>
      </c>
      <c r="N18" s="6">
        <f t="shared" si="2"/>
        <v>7.1756702617736473E-3</v>
      </c>
      <c r="O18">
        <v>1824550</v>
      </c>
      <c r="P18">
        <v>76882</v>
      </c>
      <c r="Q18" s="7">
        <f t="shared" si="3"/>
        <v>0.11133415160370409</v>
      </c>
    </row>
    <row r="19" spans="1:18">
      <c r="A19" t="s">
        <v>81</v>
      </c>
      <c r="E19" s="4">
        <f t="shared" si="0"/>
        <v>66649310</v>
      </c>
      <c r="F19" s="4">
        <v>3395996</v>
      </c>
      <c r="G19" s="4">
        <v>254622</v>
      </c>
      <c r="H19" s="4">
        <v>10897</v>
      </c>
      <c r="I19" s="5">
        <f t="shared" si="1"/>
        <v>7.8185898923320285E-2</v>
      </c>
      <c r="J19">
        <v>31626657</v>
      </c>
      <c r="K19">
        <v>2242099</v>
      </c>
      <c r="L19">
        <v>62853</v>
      </c>
      <c r="M19">
        <v>208146</v>
      </c>
      <c r="N19" s="6">
        <f t="shared" si="2"/>
        <v>7.0987004336889687E-3</v>
      </c>
      <c r="O19">
        <v>1858992</v>
      </c>
      <c r="P19">
        <v>77463</v>
      </c>
      <c r="Q19" s="7">
        <f t="shared" si="3"/>
        <v>0.11007567129210021</v>
      </c>
    </row>
    <row r="20" spans="1:18">
      <c r="A20" t="s">
        <v>82</v>
      </c>
      <c r="E20" s="4">
        <f t="shared" si="0"/>
        <v>66626658</v>
      </c>
      <c r="F20" s="4">
        <v>3061394</v>
      </c>
      <c r="G20" s="4">
        <v>223912</v>
      </c>
      <c r="H20" s="4">
        <v>9470</v>
      </c>
      <c r="I20" s="5">
        <f t="shared" si="1"/>
        <v>7.623389867491738E-2</v>
      </c>
      <c r="J20">
        <v>31782632</v>
      </c>
      <c r="K20">
        <v>2221157</v>
      </c>
      <c r="L20">
        <v>62441</v>
      </c>
      <c r="M20">
        <v>205100</v>
      </c>
      <c r="N20" s="6">
        <f t="shared" si="2"/>
        <v>6.9527700466394931E-3</v>
      </c>
      <c r="O20">
        <v>1842900</v>
      </c>
      <c r="P20">
        <v>77475</v>
      </c>
      <c r="Q20" s="7">
        <f t="shared" si="3"/>
        <v>0.10851478568546494</v>
      </c>
    </row>
    <row r="21" spans="1:18">
      <c r="A21" t="s">
        <v>83</v>
      </c>
      <c r="E21" s="4">
        <f t="shared" si="0"/>
        <v>66749607</v>
      </c>
      <c r="F21" s="4">
        <v>3282227</v>
      </c>
      <c r="G21" s="4">
        <v>247749</v>
      </c>
      <c r="H21" s="4">
        <v>10518</v>
      </c>
      <c r="I21" s="5">
        <f t="shared" si="1"/>
        <v>7.8686513760321874E-2</v>
      </c>
      <c r="J21">
        <v>31733690</v>
      </c>
      <c r="K21">
        <v>2268975</v>
      </c>
      <c r="L21">
        <v>63832</v>
      </c>
      <c r="M21">
        <v>209951</v>
      </c>
      <c r="N21" s="6">
        <f t="shared" si="2"/>
        <v>7.1409760040200155E-3</v>
      </c>
      <c r="O21">
        <v>1871392</v>
      </c>
      <c r="P21">
        <v>79166</v>
      </c>
      <c r="Q21" s="7">
        <f t="shared" si="3"/>
        <v>0.11086126447948537</v>
      </c>
    </row>
    <row r="22" spans="1:18">
      <c r="A22" t="s">
        <v>84</v>
      </c>
      <c r="E22" s="4">
        <f t="shared" si="0"/>
        <v>65927593</v>
      </c>
      <c r="F22" s="4">
        <v>2909599</v>
      </c>
      <c r="G22" s="4">
        <v>212283</v>
      </c>
      <c r="H22" s="4">
        <v>9032</v>
      </c>
      <c r="I22" s="5">
        <f t="shared" si="1"/>
        <v>7.6063746241320535E-2</v>
      </c>
      <c r="J22">
        <v>31508997</v>
      </c>
      <c r="K22">
        <v>2191297</v>
      </c>
      <c r="L22">
        <v>61556</v>
      </c>
      <c r="M22">
        <v>201584</v>
      </c>
      <c r="N22" s="6">
        <f t="shared" si="2"/>
        <v>6.8903133646047131E-3</v>
      </c>
      <c r="O22">
        <v>1819212</v>
      </c>
      <c r="P22">
        <v>75862</v>
      </c>
      <c r="Q22" s="7">
        <f t="shared" si="3"/>
        <v>0.10796833678964773</v>
      </c>
    </row>
    <row r="23" spans="1:18">
      <c r="A23" t="s">
        <v>85</v>
      </c>
      <c r="E23" s="4">
        <f t="shared" si="0"/>
        <v>49874608</v>
      </c>
      <c r="F23" s="4">
        <v>1995114</v>
      </c>
      <c r="G23" s="4">
        <v>143122</v>
      </c>
      <c r="H23" s="4">
        <v>5967</v>
      </c>
      <c r="I23" s="5">
        <f t="shared" si="1"/>
        <v>7.4727058203190394E-2</v>
      </c>
      <c r="J23">
        <v>23939747</v>
      </c>
      <c r="K23">
        <v>1623340</v>
      </c>
      <c r="L23">
        <v>45791</v>
      </c>
      <c r="M23">
        <v>93469</v>
      </c>
      <c r="N23" s="6">
        <f t="shared" si="2"/>
        <v>4.1969651849773715E-3</v>
      </c>
      <c r="O23">
        <v>1145987</v>
      </c>
      <c r="P23">
        <v>42849</v>
      </c>
      <c r="Q23" s="7">
        <f t="shared" si="3"/>
        <v>9.8456261881130158E-2</v>
      </c>
    </row>
    <row r="24" spans="1:18">
      <c r="A24" t="s">
        <v>86</v>
      </c>
      <c r="E24" s="4">
        <f t="shared" si="0"/>
        <v>49910017</v>
      </c>
      <c r="F24" s="4">
        <v>2470623</v>
      </c>
      <c r="G24" s="4">
        <v>179738</v>
      </c>
      <c r="H24" s="4">
        <v>7633</v>
      </c>
      <c r="I24" s="5">
        <f t="shared" si="1"/>
        <v>7.5839575685970703E-2</v>
      </c>
      <c r="J24">
        <v>23719697</v>
      </c>
      <c r="K24">
        <v>1581463</v>
      </c>
      <c r="L24">
        <v>44954</v>
      </c>
      <c r="M24">
        <v>106738</v>
      </c>
      <c r="N24" s="6">
        <f t="shared" si="2"/>
        <v>4.8312428032415283E-3</v>
      </c>
      <c r="O24">
        <v>1196356</v>
      </c>
      <c r="P24">
        <v>45424</v>
      </c>
      <c r="Q24" s="7">
        <f t="shared" si="3"/>
        <v>9.9244311594705453E-2</v>
      </c>
    </row>
    <row r="25" spans="1:18">
      <c r="A25" t="s">
        <v>87</v>
      </c>
      <c r="E25" s="4">
        <f t="shared" si="0"/>
        <v>49522529</v>
      </c>
      <c r="F25" s="4">
        <v>1927673</v>
      </c>
      <c r="G25" s="4">
        <v>131753</v>
      </c>
      <c r="H25" s="4">
        <v>5546</v>
      </c>
      <c r="I25" s="5">
        <f t="shared" si="1"/>
        <v>7.1225254490777226E-2</v>
      </c>
      <c r="J25">
        <v>23797428</v>
      </c>
      <c r="K25">
        <v>1587540</v>
      </c>
      <c r="L25">
        <v>45005</v>
      </c>
      <c r="M25">
        <v>104419</v>
      </c>
      <c r="N25" s="6">
        <f t="shared" si="2"/>
        <v>4.7110106559100718E-3</v>
      </c>
      <c r="O25">
        <v>1185991</v>
      </c>
      <c r="P25">
        <v>45098</v>
      </c>
      <c r="Q25" s="7">
        <f t="shared" si="3"/>
        <v>9.8855578006161002E-2</v>
      </c>
    </row>
    <row r="26" spans="1:18">
      <c r="A26" t="s">
        <v>88</v>
      </c>
      <c r="E26" s="4">
        <f t="shared" si="0"/>
        <v>51006290</v>
      </c>
      <c r="F26" s="8">
        <v>2074724</v>
      </c>
      <c r="G26" s="4">
        <v>142622</v>
      </c>
      <c r="H26" s="4">
        <v>5975</v>
      </c>
      <c r="I26" s="5">
        <f t="shared" si="1"/>
        <v>7.1622538708763187E-2</v>
      </c>
      <c r="J26" s="2">
        <v>24465783</v>
      </c>
      <c r="K26">
        <v>1647847</v>
      </c>
      <c r="L26">
        <v>46775</v>
      </c>
      <c r="M26">
        <v>108334</v>
      </c>
      <c r="N26" s="6">
        <f t="shared" si="2"/>
        <v>4.7575088507784032E-3</v>
      </c>
      <c r="O26">
        <v>1221284</v>
      </c>
      <c r="P26">
        <v>46818</v>
      </c>
      <c r="Q26" s="7">
        <f t="shared" si="3"/>
        <v>9.960878832285891E-2</v>
      </c>
    </row>
    <row r="27" spans="1:18">
      <c r="E27" s="4">
        <v>3303375485</v>
      </c>
      <c r="F27" s="8">
        <v>358817057</v>
      </c>
      <c r="G27" s="4">
        <v>32539726</v>
      </c>
      <c r="H27" s="4">
        <v>1437284</v>
      </c>
      <c r="I27" s="5">
        <v>9.4691735905966148E-2</v>
      </c>
      <c r="J27" s="2">
        <v>1472279214</v>
      </c>
      <c r="K27">
        <v>110353902</v>
      </c>
      <c r="L27">
        <v>3133710</v>
      </c>
      <c r="M27">
        <v>8494699</v>
      </c>
      <c r="N27" s="6">
        <v>6.2516569777857668E-3</v>
      </c>
      <c r="O27">
        <v>82275152</v>
      </c>
      <c r="P27">
        <v>3426285</v>
      </c>
      <c r="Q27" s="17">
        <f>(K27+L27+M27+O27/2+P27/2)</f>
        <v>164833029.5</v>
      </c>
      <c r="R27">
        <v>6.0183905947948875E-2</v>
      </c>
    </row>
    <row r="28" spans="1:18">
      <c r="E28" s="4">
        <f>SUM(E2:E26)</f>
        <v>3303375485</v>
      </c>
      <c r="F28" s="4">
        <f>SUM(F2:F26)</f>
        <v>358817057</v>
      </c>
      <c r="G28" s="4">
        <f>SUM(G2:G26)</f>
        <v>32539726</v>
      </c>
      <c r="H28" s="4">
        <f>SUM(H2:H26)</f>
        <v>1437284</v>
      </c>
      <c r="I28" s="5">
        <f>(G28+H28)/F28</f>
        <v>9.4691735905966148E-2</v>
      </c>
      <c r="J28" s="4">
        <f>SUM(J2:J26)</f>
        <v>1472279214</v>
      </c>
      <c r="K28" s="4">
        <f>SUM(K2:K26)</f>
        <v>110353902</v>
      </c>
      <c r="L28" s="4">
        <f>SUM(L2:L26)</f>
        <v>3133710</v>
      </c>
      <c r="M28" s="4">
        <f>SUM(M2:M26)</f>
        <v>8494699</v>
      </c>
      <c r="N28" s="6">
        <f t="shared" si="2"/>
        <v>6.2516569777857668E-3</v>
      </c>
      <c r="O28" s="4">
        <f>SUM(O2:O26)</f>
        <v>82275152</v>
      </c>
      <c r="P28" s="4">
        <f>SUM(P2:P26)</f>
        <v>3426285</v>
      </c>
      <c r="Q28" s="7">
        <f t="shared" si="3"/>
        <v>0.11195772373378084</v>
      </c>
      <c r="R28">
        <f>(K28+L28+M28+O28/2+P28/2+G28+H28)/E28</f>
        <v>6.0183905947948875E-2</v>
      </c>
    </row>
    <row r="29" spans="1:18">
      <c r="F29" s="1" t="s">
        <v>14</v>
      </c>
      <c r="H29" s="4">
        <f>H28+G28</f>
        <v>33977010</v>
      </c>
    </row>
    <row r="30" spans="1:18">
      <c r="A30" t="s">
        <v>99</v>
      </c>
    </row>
    <row r="31" spans="1:18">
      <c r="A31" t="s">
        <v>100</v>
      </c>
      <c r="E31" s="4">
        <f t="shared" ref="E31:E44" si="4">F31+J31*2</f>
        <v>87224214</v>
      </c>
      <c r="F31">
        <v>2337436</v>
      </c>
      <c r="G31">
        <v>146817</v>
      </c>
      <c r="H31">
        <v>6225</v>
      </c>
      <c r="I31" s="5">
        <f>(G31+H31)/F31</f>
        <v>6.5474306034475377E-2</v>
      </c>
      <c r="J31">
        <v>42443389</v>
      </c>
      <c r="K31">
        <v>2690867</v>
      </c>
      <c r="L31">
        <v>97147</v>
      </c>
      <c r="M31">
        <v>170262</v>
      </c>
      <c r="N31" s="6">
        <f>M31/(J31-K31-L31)</f>
        <v>4.2935415438638521E-3</v>
      </c>
      <c r="O31">
        <v>1904427</v>
      </c>
      <c r="P31">
        <v>74257</v>
      </c>
      <c r="Q31" s="7">
        <f t="shared" ref="Q31:Q45" si="5">(K31+L31+M31+O31/2+P31/2)/J31</f>
        <v>9.3009019614338523E-2</v>
      </c>
    </row>
    <row r="32" spans="1:18">
      <c r="A32" s="1" t="s">
        <v>101</v>
      </c>
      <c r="E32" s="4">
        <f t="shared" si="4"/>
        <v>94610611</v>
      </c>
      <c r="F32">
        <v>3159837</v>
      </c>
      <c r="G32">
        <v>192999</v>
      </c>
      <c r="H32">
        <v>7942</v>
      </c>
      <c r="I32" s="5">
        <f t="shared" ref="I32:I45" si="6">(G32+H32)/F32</f>
        <v>6.3592204281423384E-2</v>
      </c>
      <c r="J32">
        <v>45725387</v>
      </c>
      <c r="K32">
        <v>2872562</v>
      </c>
      <c r="L32">
        <v>104033</v>
      </c>
      <c r="M32">
        <v>182529</v>
      </c>
      <c r="N32" s="6">
        <f t="shared" ref="N32:N46" si="7">M32/(J32-K32-L32)</f>
        <v>4.2698048637257397E-3</v>
      </c>
      <c r="O32">
        <v>2102164</v>
      </c>
      <c r="P32">
        <v>83347</v>
      </c>
      <c r="Q32" s="7">
        <f t="shared" si="5"/>
        <v>9.2987282972585891E-2</v>
      </c>
    </row>
    <row r="33" spans="1:18">
      <c r="A33" s="1" t="s">
        <v>102</v>
      </c>
      <c r="E33" s="4">
        <f t="shared" si="4"/>
        <v>94581380</v>
      </c>
      <c r="F33">
        <v>4032804</v>
      </c>
      <c r="G33">
        <v>265192</v>
      </c>
      <c r="H33">
        <v>10579</v>
      </c>
      <c r="I33" s="5">
        <f t="shared" si="6"/>
        <v>6.838194963107555E-2</v>
      </c>
      <c r="J33">
        <v>45274288</v>
      </c>
      <c r="K33">
        <v>2829871</v>
      </c>
      <c r="L33">
        <v>102109</v>
      </c>
      <c r="M33">
        <v>180259</v>
      </c>
      <c r="N33" s="6">
        <f t="shared" si="7"/>
        <v>4.2571840911459057E-3</v>
      </c>
      <c r="O33">
        <v>2090242</v>
      </c>
      <c r="P33">
        <v>82681</v>
      </c>
      <c r="Q33" s="7">
        <f t="shared" si="5"/>
        <v>9.2739183441162013E-2</v>
      </c>
    </row>
    <row r="34" spans="1:18">
      <c r="A34" t="s">
        <v>103</v>
      </c>
      <c r="E34" s="4">
        <f t="shared" si="4"/>
        <v>98333698</v>
      </c>
      <c r="F34">
        <v>3420392</v>
      </c>
      <c r="G34">
        <v>174143</v>
      </c>
      <c r="H34">
        <v>7387</v>
      </c>
      <c r="I34" s="5">
        <f t="shared" si="6"/>
        <v>5.3072864162938049E-2</v>
      </c>
      <c r="J34">
        <v>47456653</v>
      </c>
      <c r="K34">
        <v>3033769</v>
      </c>
      <c r="L34">
        <v>110145</v>
      </c>
      <c r="M34">
        <v>194214</v>
      </c>
      <c r="N34" s="6">
        <f t="shared" si="7"/>
        <v>4.3828028775201641E-3</v>
      </c>
      <c r="O34">
        <v>2148416</v>
      </c>
      <c r="P34">
        <v>84871</v>
      </c>
      <c r="Q34" s="7">
        <f t="shared" si="5"/>
        <v>9.3870326253307407E-2</v>
      </c>
    </row>
    <row r="35" spans="1:18">
      <c r="A35" t="s">
        <v>104</v>
      </c>
      <c r="E35" s="4">
        <f t="shared" si="4"/>
        <v>43732113</v>
      </c>
      <c r="F35">
        <v>43732113</v>
      </c>
      <c r="G35">
        <v>4000721</v>
      </c>
      <c r="H35">
        <v>212677</v>
      </c>
      <c r="I35" s="5">
        <f t="shared" si="6"/>
        <v>9.6345630498119311E-2</v>
      </c>
      <c r="N35" s="6" t="s">
        <v>14</v>
      </c>
      <c r="Q35" s="7" t="s">
        <v>14</v>
      </c>
    </row>
    <row r="36" spans="1:18">
      <c r="A36" t="s">
        <v>105</v>
      </c>
      <c r="E36" s="4">
        <f t="shared" si="4"/>
        <v>94271386</v>
      </c>
      <c r="F36">
        <v>3368188</v>
      </c>
      <c r="G36">
        <v>218512</v>
      </c>
      <c r="H36">
        <v>8914</v>
      </c>
      <c r="I36" s="5">
        <f t="shared" si="6"/>
        <v>6.7521765412144455E-2</v>
      </c>
      <c r="J36">
        <v>45451599</v>
      </c>
      <c r="K36">
        <v>2867160</v>
      </c>
      <c r="L36">
        <v>103184</v>
      </c>
      <c r="M36">
        <v>182257</v>
      </c>
      <c r="N36" s="6">
        <f t="shared" si="7"/>
        <v>4.2902922712617598E-3</v>
      </c>
      <c r="O36">
        <v>2080091</v>
      </c>
      <c r="P36">
        <v>82343</v>
      </c>
      <c r="Q36" s="7">
        <f t="shared" si="5"/>
        <v>9.3150034171515073E-2</v>
      </c>
    </row>
    <row r="37" spans="1:18">
      <c r="A37" t="s">
        <v>106</v>
      </c>
      <c r="E37" s="4">
        <f t="shared" si="4"/>
        <v>95625033</v>
      </c>
      <c r="F37">
        <v>3529309</v>
      </c>
      <c r="G37">
        <v>202409</v>
      </c>
      <c r="H37">
        <v>8509</v>
      </c>
      <c r="I37" s="5">
        <f t="shared" si="6"/>
        <v>5.9761840065576576E-2</v>
      </c>
      <c r="J37">
        <v>46047862</v>
      </c>
      <c r="K37">
        <v>2928215</v>
      </c>
      <c r="L37">
        <v>105804</v>
      </c>
      <c r="M37">
        <v>184660</v>
      </c>
      <c r="N37" s="6">
        <f t="shared" si="7"/>
        <v>4.2930365463974005E-3</v>
      </c>
      <c r="O37">
        <v>2072813</v>
      </c>
      <c r="P37">
        <v>80911</v>
      </c>
      <c r="Q37" s="7">
        <f t="shared" si="5"/>
        <v>9.3284265836272709E-2</v>
      </c>
    </row>
    <row r="38" spans="1:18">
      <c r="A38" t="s">
        <v>107</v>
      </c>
      <c r="E38" s="4">
        <f t="shared" si="4"/>
        <v>70989994</v>
      </c>
      <c r="F38">
        <v>23681468</v>
      </c>
      <c r="G38">
        <v>2146960</v>
      </c>
      <c r="H38">
        <v>112671</v>
      </c>
      <c r="I38" s="5">
        <f t="shared" si="6"/>
        <v>9.5417691166780713E-2</v>
      </c>
      <c r="J38">
        <v>23654263</v>
      </c>
      <c r="K38">
        <v>1507857</v>
      </c>
      <c r="L38">
        <v>54169</v>
      </c>
      <c r="M38">
        <v>99742</v>
      </c>
      <c r="N38" s="6">
        <f t="shared" si="7"/>
        <v>4.5147985692892941E-3</v>
      </c>
      <c r="O38">
        <v>1083076</v>
      </c>
      <c r="P38">
        <v>42555</v>
      </c>
      <c r="Q38" s="7">
        <f t="shared" si="5"/>
        <v>9.4045775173802706E-2</v>
      </c>
    </row>
    <row r="39" spans="1:18">
      <c r="A39" t="s">
        <v>108</v>
      </c>
      <c r="E39" s="4">
        <f t="shared" si="4"/>
        <v>105967276</v>
      </c>
      <c r="F39">
        <v>2966552</v>
      </c>
      <c r="G39">
        <v>182022</v>
      </c>
      <c r="H39">
        <v>7463</v>
      </c>
      <c r="I39" s="5">
        <f t="shared" si="6"/>
        <v>6.3873817145291903E-2</v>
      </c>
      <c r="J39">
        <v>51500362</v>
      </c>
      <c r="K39">
        <v>3268013</v>
      </c>
      <c r="L39">
        <v>117540</v>
      </c>
      <c r="M39">
        <v>217297</v>
      </c>
      <c r="N39" s="6">
        <f t="shared" si="7"/>
        <v>4.5162186968257531E-3</v>
      </c>
      <c r="O39">
        <v>2370758</v>
      </c>
      <c r="P39">
        <v>93227</v>
      </c>
      <c r="Q39" s="7">
        <f t="shared" si="5"/>
        <v>9.387977700040244E-2</v>
      </c>
    </row>
    <row r="40" spans="1:18">
      <c r="A40" t="s">
        <v>109</v>
      </c>
      <c r="E40" s="4">
        <f t="shared" si="4"/>
        <v>104952205</v>
      </c>
      <c r="F40">
        <v>2865289</v>
      </c>
      <c r="G40">
        <v>173748</v>
      </c>
      <c r="H40">
        <v>7078</v>
      </c>
      <c r="I40" s="5">
        <f t="shared" si="6"/>
        <v>6.3109166300502326E-2</v>
      </c>
      <c r="J40">
        <v>51043458</v>
      </c>
      <c r="K40">
        <v>3235989</v>
      </c>
      <c r="L40">
        <v>116716</v>
      </c>
      <c r="M40">
        <v>215219</v>
      </c>
      <c r="N40" s="6">
        <f t="shared" si="7"/>
        <v>4.5128035617303004E-3</v>
      </c>
      <c r="O40">
        <v>2346273</v>
      </c>
      <c r="P40">
        <v>92998</v>
      </c>
      <c r="Q40" s="7">
        <f t="shared" si="5"/>
        <v>9.3793792340636478E-2</v>
      </c>
    </row>
    <row r="41" spans="1:18">
      <c r="A41" t="s">
        <v>110</v>
      </c>
      <c r="E41" s="4">
        <f t="shared" si="4"/>
        <v>100671525</v>
      </c>
      <c r="F41">
        <v>2703995</v>
      </c>
      <c r="G41">
        <v>166628</v>
      </c>
      <c r="H41">
        <v>6865</v>
      </c>
      <c r="I41" s="5">
        <f t="shared" si="6"/>
        <v>6.4161731068289693E-2</v>
      </c>
      <c r="J41">
        <v>48983765</v>
      </c>
      <c r="K41">
        <v>3091456</v>
      </c>
      <c r="L41">
        <v>111367</v>
      </c>
      <c r="M41">
        <v>203688</v>
      </c>
      <c r="N41" s="6">
        <f t="shared" si="7"/>
        <v>4.4491876117359053E-3</v>
      </c>
      <c r="O41">
        <v>2234799</v>
      </c>
      <c r="P41">
        <v>88075</v>
      </c>
      <c r="Q41" s="7">
        <f t="shared" si="5"/>
        <v>9.3254326203794258E-2</v>
      </c>
    </row>
    <row r="42" spans="1:18">
      <c r="A42" t="s">
        <v>111</v>
      </c>
      <c r="E42" s="4">
        <f t="shared" si="4"/>
        <v>100138529</v>
      </c>
      <c r="F42">
        <v>2801127</v>
      </c>
      <c r="G42">
        <v>171338</v>
      </c>
      <c r="H42">
        <v>7133</v>
      </c>
      <c r="I42" s="5">
        <f t="shared" si="6"/>
        <v>6.3713997972958736E-2</v>
      </c>
      <c r="J42">
        <v>48668701</v>
      </c>
      <c r="K42">
        <v>3091728</v>
      </c>
      <c r="L42">
        <v>111488</v>
      </c>
      <c r="M42">
        <v>205529</v>
      </c>
      <c r="N42" s="6">
        <f t="shared" si="7"/>
        <v>4.5205500392220604E-3</v>
      </c>
      <c r="O42">
        <v>2233252</v>
      </c>
      <c r="P42">
        <v>88164</v>
      </c>
      <c r="Q42" s="7">
        <f t="shared" si="5"/>
        <v>9.3888945176490324E-2</v>
      </c>
    </row>
    <row r="43" spans="1:18">
      <c r="A43" t="s">
        <v>112</v>
      </c>
      <c r="E43" s="4">
        <f t="shared" si="4"/>
        <v>100689719</v>
      </c>
      <c r="F43">
        <v>2808077</v>
      </c>
      <c r="G43">
        <v>169918</v>
      </c>
      <c r="H43">
        <v>6884</v>
      </c>
      <c r="I43" s="5">
        <f t="shared" si="6"/>
        <v>6.2961948693002368E-2</v>
      </c>
      <c r="J43">
        <v>48940821</v>
      </c>
      <c r="K43">
        <v>3093697</v>
      </c>
      <c r="L43">
        <v>110756</v>
      </c>
      <c r="M43">
        <v>205941</v>
      </c>
      <c r="N43" s="6">
        <f t="shared" si="7"/>
        <v>4.5027843050414497E-3</v>
      </c>
      <c r="O43">
        <v>2244100</v>
      </c>
      <c r="P43">
        <v>88367</v>
      </c>
      <c r="Q43" s="7">
        <f t="shared" si="5"/>
        <v>9.3513500723659701E-2</v>
      </c>
    </row>
    <row r="44" spans="1:18">
      <c r="A44" t="s">
        <v>113</v>
      </c>
      <c r="E44" s="4">
        <f t="shared" si="4"/>
        <v>98496588</v>
      </c>
      <c r="F44">
        <v>2643802</v>
      </c>
      <c r="G44">
        <v>162074</v>
      </c>
      <c r="H44">
        <v>6783</v>
      </c>
      <c r="I44" s="5">
        <f t="shared" si="6"/>
        <v>6.386900380588259E-2</v>
      </c>
      <c r="J44">
        <v>47926393</v>
      </c>
      <c r="K44">
        <v>3029756</v>
      </c>
      <c r="L44">
        <v>108250</v>
      </c>
      <c r="M44">
        <v>202649</v>
      </c>
      <c r="N44" s="6">
        <f t="shared" si="7"/>
        <v>4.5245880366265477E-3</v>
      </c>
      <c r="O44">
        <v>2195905</v>
      </c>
      <c r="P44">
        <v>86487</v>
      </c>
      <c r="Q44" s="7">
        <f t="shared" si="5"/>
        <v>9.3515299597029977E-2</v>
      </c>
    </row>
    <row r="45" spans="1:18">
      <c r="A45" s="1" t="s">
        <v>114</v>
      </c>
      <c r="E45" s="4">
        <f>F45+J45*2</f>
        <v>520346510</v>
      </c>
      <c r="F45">
        <v>37466686</v>
      </c>
      <c r="G45">
        <v>2995356</v>
      </c>
      <c r="H45">
        <v>145527</v>
      </c>
      <c r="I45" s="5">
        <f t="shared" si="6"/>
        <v>8.3831353538981274E-2</v>
      </c>
      <c r="J45">
        <v>241439912</v>
      </c>
      <c r="K45">
        <v>17190380</v>
      </c>
      <c r="L45">
        <v>641194</v>
      </c>
      <c r="M45">
        <v>1244523</v>
      </c>
      <c r="N45" s="6">
        <f t="shared" si="7"/>
        <v>5.5656377178564783E-3</v>
      </c>
      <c r="O45">
        <v>12117490</v>
      </c>
      <c r="P45">
        <v>515235</v>
      </c>
      <c r="Q45" s="7">
        <f t="shared" si="5"/>
        <v>0.10517092758052364</v>
      </c>
      <c r="R45">
        <f>(K45+L45+M45+O45/2+P45/2+G45+H45)/E45</f>
        <v>5.4835272172768103E-2</v>
      </c>
    </row>
    <row r="46" spans="1:18">
      <c r="E46" s="4">
        <f>SUM(E31:E45)</f>
        <v>1810630781</v>
      </c>
      <c r="F46" s="4">
        <f>SUM(F31:F45)</f>
        <v>141517075</v>
      </c>
      <c r="G46" s="4">
        <f>SUM(G31:G45)</f>
        <v>11368837</v>
      </c>
      <c r="H46" s="4">
        <f>SUM(H31:H45)</f>
        <v>562637</v>
      </c>
      <c r="I46" s="5">
        <f>(G46+H46)/F46</f>
        <v>8.43111970763952E-2</v>
      </c>
      <c r="J46">
        <f>SUM(J31:J45)</f>
        <v>834556853</v>
      </c>
      <c r="K46">
        <f>SUM(K31:K45)</f>
        <v>54731320</v>
      </c>
      <c r="L46">
        <f>SUM(L31:L45)</f>
        <v>1993902</v>
      </c>
      <c r="M46">
        <f>SUM(M31:M45)</f>
        <v>3688769</v>
      </c>
      <c r="N46" s="6">
        <f t="shared" si="7"/>
        <v>4.7423746386575016E-3</v>
      </c>
      <c r="O46">
        <f>SUM(O31:O45)</f>
        <v>39223806</v>
      </c>
      <c r="P46" s="4">
        <f>SUM(P31:P45)</f>
        <v>1583518</v>
      </c>
      <c r="Q46" s="7">
        <f>(K46+L46+M46+O46/2+P46/2)/J46</f>
        <v>9.6839002291435258E-2</v>
      </c>
    </row>
    <row r="47" spans="1:18">
      <c r="E47" s="4">
        <v>1810630781</v>
      </c>
      <c r="J47">
        <v>834556853</v>
      </c>
      <c r="K47">
        <v>54731320</v>
      </c>
      <c r="L47">
        <v>1993902</v>
      </c>
      <c r="M47">
        <v>3688769</v>
      </c>
      <c r="N47" s="6">
        <v>4.7423746386575016E-3</v>
      </c>
      <c r="O47">
        <v>39223806</v>
      </c>
      <c r="P47" s="4">
        <v>1583518</v>
      </c>
      <c r="Q47" s="15">
        <f>(K47+L47+M47+O47/2+P47/2)</f>
        <v>80817653</v>
      </c>
    </row>
    <row r="48" spans="1:18">
      <c r="H48">
        <f>H45+G45</f>
        <v>3140883</v>
      </c>
      <c r="Q48" s="7">
        <f>Q47/J47</f>
        <v>9.6839002291435258E-2</v>
      </c>
    </row>
    <row r="51" spans="8:8">
      <c r="H51" s="16">
        <f>H48+Q47</f>
        <v>83958536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249</v>
      </c>
      <c r="B1">
        <v>34</v>
      </c>
    </row>
    <row r="2" spans="1:2">
      <c r="A2" t="s">
        <v>250</v>
      </c>
      <c r="B2">
        <v>32</v>
      </c>
    </row>
    <row r="3" spans="1:2">
      <c r="A3" t="s">
        <v>251</v>
      </c>
      <c r="B3">
        <v>32</v>
      </c>
    </row>
    <row r="5" spans="1:2">
      <c r="A5" t="s">
        <v>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1</vt:i4>
      </vt:variant>
    </vt:vector>
  </HeadingPairs>
  <TitlesOfParts>
    <vt:vector size="23" baseType="lpstr">
      <vt:lpstr>HMP Reference Genomes (2)</vt:lpstr>
      <vt:lpstr>Mock 3-Pass</vt:lpstr>
      <vt:lpstr>Mock+EColi 3-Pass</vt:lpstr>
      <vt:lpstr>Soil + EColi</vt:lpstr>
      <vt:lpstr>Mock + Multiple Ecoli 3 Pass</vt:lpstr>
      <vt:lpstr>diginorm mock</vt:lpstr>
      <vt:lpstr>Iowa c and p</vt:lpstr>
      <vt:lpstr>mappings</vt:lpstr>
      <vt:lpstr>single genes</vt:lpstr>
      <vt:lpstr>partitioned 5 spike</vt:lpstr>
      <vt:lpstr>Sheet2</vt:lpstr>
      <vt:lpstr>Sheet1</vt:lpstr>
      <vt:lpstr>Sheet3</vt:lpstr>
      <vt:lpstr>genomes-pid counts</vt:lpstr>
      <vt:lpstr>HMP diginorm hist</vt:lpstr>
      <vt:lpstr>Sheet7</vt:lpstr>
      <vt:lpstr>Assembly Stats</vt:lpstr>
      <vt:lpstr>Mapping Summary</vt:lpstr>
      <vt:lpstr>Data Reduction Summary</vt:lpstr>
      <vt:lpstr>Data summary</vt:lpstr>
      <vt:lpstr>HMP Reference Genomes</vt:lpstr>
      <vt:lpstr>Sheet4</vt:lpstr>
      <vt:lpstr>Multiple Ecoli Dist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Adina Chuang</dc:creator>
  <cp:lastModifiedBy>Adina Howe</cp:lastModifiedBy>
  <cp:lastPrinted>2012-09-04T15:36:26Z</cp:lastPrinted>
  <dcterms:created xsi:type="dcterms:W3CDTF">2012-07-19T17:46:00Z</dcterms:created>
  <dcterms:modified xsi:type="dcterms:W3CDTF">2012-12-10T20:01:00Z</dcterms:modified>
</cp:coreProperties>
</file>