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4183e75194b93c/RPTU PolyRAS/Previous work unpublished/Revision/Data processing/"/>
    </mc:Choice>
  </mc:AlternateContent>
  <xr:revisionPtr revIDLastSave="57" documentId="8_{2202B7AA-B66F-6F45-B8AC-D9EC20848662}" xr6:coauthVersionLast="47" xr6:coauthVersionMax="47" xr10:uidLastSave="{23662317-3B4F-E14A-88F7-CA02A851D31F}"/>
  <bookViews>
    <workbookView xWindow="4680" yWindow="1520" windowWidth="24960" windowHeight="16440" xr2:uid="{8A85AE8A-9DAF-C244-855A-86208B353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J3" i="1"/>
  <c r="J4" i="1"/>
  <c r="J5" i="1"/>
  <c r="J6" i="1"/>
  <c r="J7" i="1"/>
  <c r="J8" i="1"/>
  <c r="J9" i="1"/>
  <c r="J10" i="1"/>
  <c r="J2" i="1"/>
  <c r="I6" i="1"/>
  <c r="I7" i="1"/>
  <c r="I9" i="1"/>
  <c r="F2" i="1"/>
  <c r="G2" i="1" s="1"/>
  <c r="H2" i="1" s="1"/>
  <c r="I2" i="1" s="1"/>
  <c r="F5" i="1"/>
  <c r="G5" i="1"/>
  <c r="H5" i="1"/>
  <c r="I5" i="1" s="1"/>
  <c r="F8" i="1"/>
  <c r="G8" i="1" s="1"/>
  <c r="H8" i="1" s="1"/>
  <c r="I8" i="1" s="1"/>
  <c r="F3" i="1"/>
  <c r="G3" i="1" s="1"/>
  <c r="H3" i="1" s="1"/>
  <c r="I3" i="1" s="1"/>
  <c r="F4" i="1"/>
  <c r="G4" i="1" s="1"/>
  <c r="H4" i="1" s="1"/>
  <c r="I4" i="1" s="1"/>
  <c r="F6" i="1"/>
  <c r="G6" i="1" s="1"/>
  <c r="H6" i="1" s="1"/>
  <c r="F7" i="1"/>
  <c r="G7" i="1" s="1"/>
  <c r="H7" i="1" s="1"/>
  <c r="F9" i="1"/>
  <c r="G9" i="1" s="1"/>
  <c r="H9" i="1" s="1"/>
  <c r="F10" i="1"/>
  <c r="G10" i="1" s="1"/>
  <c r="H10" i="1" s="1"/>
  <c r="I10" i="1" s="1"/>
</calcChain>
</file>

<file path=xl/sharedStrings.xml><?xml version="1.0" encoding="utf-8"?>
<sst xmlns="http://schemas.openxmlformats.org/spreadsheetml/2006/main" count="22" uniqueCount="16">
  <si>
    <t>Feed</t>
  </si>
  <si>
    <t>Pellet</t>
  </si>
  <si>
    <t>Wheat</t>
  </si>
  <si>
    <t>Survival</t>
  </si>
  <si>
    <t>Day_0_total</t>
  </si>
  <si>
    <t>Day_56_total</t>
  </si>
  <si>
    <t>Day_0_live</t>
  </si>
  <si>
    <t>Day_56_live</t>
  </si>
  <si>
    <t>Day_0_mortaliy_corrected</t>
  </si>
  <si>
    <t>tank_gain</t>
  </si>
  <si>
    <t>tank_gain_%</t>
  </si>
  <si>
    <t>SGR</t>
  </si>
  <si>
    <t>Carbon</t>
  </si>
  <si>
    <t>Nitrogen</t>
  </si>
  <si>
    <t>C:N</t>
  </si>
  <si>
    <t>Fish Faeces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</si>
</sst>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64FD-77C5-714E-BA54-0142089FE6E6}">
  <dimension ref="A1:M19"/>
  <sheetViews>
    <sheetView tabSelected="1" workbookViewId="0">
      <selection activeCell="A12" sqref="A12:B16"/>
    </sheetView>
  </sheetViews>
  <sheetFormatPr baseColWidth="10" defaultRowHeight="16" x14ac:dyDescent="0.2"/>
  <sheetData>
    <row r="1" spans="1:13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1</v>
      </c>
      <c r="B2">
        <v>13.059999999999999</v>
      </c>
      <c r="C2">
        <v>11.98</v>
      </c>
      <c r="D2">
        <v>4</v>
      </c>
      <c r="E2">
        <v>3</v>
      </c>
      <c r="F2">
        <f>E2/D2</f>
        <v>0.75</v>
      </c>
      <c r="G2">
        <f>F2*B2</f>
        <v>9.7949999999999982</v>
      </c>
      <c r="H2">
        <f>C2-G2</f>
        <v>2.1850000000000023</v>
      </c>
      <c r="I2">
        <f>H2/G2</f>
        <v>0.2230729964267486</v>
      </c>
      <c r="J2">
        <f>(LN(C2)-LN(G2))/56*100</f>
        <v>0.35958310944785615</v>
      </c>
      <c r="K2" s="3">
        <v>46.51</v>
      </c>
      <c r="L2" s="3">
        <v>9.25</v>
      </c>
      <c r="M2">
        <f>K2/L2</f>
        <v>5.0281081081081078</v>
      </c>
    </row>
    <row r="3" spans="1:13" x14ac:dyDescent="0.2">
      <c r="A3" t="s">
        <v>1</v>
      </c>
      <c r="B3">
        <v>12.02</v>
      </c>
      <c r="C3">
        <v>15.61</v>
      </c>
      <c r="D3">
        <v>4</v>
      </c>
      <c r="E3">
        <v>4</v>
      </c>
      <c r="F3">
        <f t="shared" ref="F3:F10" si="0">E3/D3</f>
        <v>1</v>
      </c>
      <c r="G3">
        <f t="shared" ref="G3:G10" si="1">F3*B3</f>
        <v>12.02</v>
      </c>
      <c r="H3">
        <f t="shared" ref="H3:H10" si="2">C3-G3</f>
        <v>3.59</v>
      </c>
      <c r="I3">
        <f t="shared" ref="I3:I10" si="3">H3/G3</f>
        <v>0.29866888519134777</v>
      </c>
      <c r="J3">
        <f t="shared" ref="J3:J10" si="4">(LN(C3)-LN(G3))/56*100</f>
        <v>0.46667822396478376</v>
      </c>
      <c r="K3" s="3">
        <v>46.97</v>
      </c>
      <c r="L3" s="3">
        <v>9.48</v>
      </c>
      <c r="M3">
        <f t="shared" ref="M3:M10" si="5">K3/L3</f>
        <v>4.9546413502109701</v>
      </c>
    </row>
    <row r="4" spans="1:13" x14ac:dyDescent="0.2">
      <c r="A4" t="s">
        <v>1</v>
      </c>
      <c r="B4">
        <v>11.85</v>
      </c>
      <c r="C4">
        <v>15.870000000000001</v>
      </c>
      <c r="D4">
        <v>4</v>
      </c>
      <c r="E4">
        <v>4</v>
      </c>
      <c r="F4">
        <f t="shared" si="0"/>
        <v>1</v>
      </c>
      <c r="G4">
        <f t="shared" si="1"/>
        <v>11.85</v>
      </c>
      <c r="H4">
        <f t="shared" si="2"/>
        <v>4.0200000000000014</v>
      </c>
      <c r="I4">
        <f t="shared" si="3"/>
        <v>0.33924050632911407</v>
      </c>
      <c r="J4">
        <f t="shared" si="4"/>
        <v>0.5216119052806738</v>
      </c>
      <c r="K4" s="3">
        <v>47.82</v>
      </c>
      <c r="L4" s="3">
        <v>9.41</v>
      </c>
      <c r="M4">
        <f t="shared" si="5"/>
        <v>5.0818278427205099</v>
      </c>
    </row>
    <row r="5" spans="1:13" x14ac:dyDescent="0.2">
      <c r="A5" t="s">
        <v>15</v>
      </c>
      <c r="B5">
        <v>12.71</v>
      </c>
      <c r="C5">
        <v>7.01</v>
      </c>
      <c r="D5">
        <v>4</v>
      </c>
      <c r="E5">
        <v>2</v>
      </c>
      <c r="F5">
        <f t="shared" si="0"/>
        <v>0.5</v>
      </c>
      <c r="G5">
        <f t="shared" si="1"/>
        <v>6.3550000000000004</v>
      </c>
      <c r="H5">
        <f t="shared" si="2"/>
        <v>0.65499999999999936</v>
      </c>
      <c r="I5">
        <f t="shared" si="3"/>
        <v>0.103068450039339</v>
      </c>
      <c r="J5">
        <f t="shared" si="4"/>
        <v>0.17517106500907367</v>
      </c>
      <c r="K5" s="3">
        <v>20.71</v>
      </c>
      <c r="L5" s="3">
        <v>3.15</v>
      </c>
      <c r="M5">
        <f t="shared" si="5"/>
        <v>6.5746031746031752</v>
      </c>
    </row>
    <row r="6" spans="1:13" x14ac:dyDescent="0.2">
      <c r="A6" t="s">
        <v>15</v>
      </c>
      <c r="B6">
        <v>12.620000000000001</v>
      </c>
      <c r="C6">
        <v>14.309999999999999</v>
      </c>
      <c r="D6">
        <v>4</v>
      </c>
      <c r="E6">
        <v>4</v>
      </c>
      <c r="F6">
        <f t="shared" si="0"/>
        <v>1</v>
      </c>
      <c r="G6">
        <f t="shared" si="1"/>
        <v>12.620000000000001</v>
      </c>
      <c r="H6">
        <f t="shared" si="2"/>
        <v>1.6899999999999977</v>
      </c>
      <c r="I6">
        <f t="shared" si="3"/>
        <v>0.13391442155309013</v>
      </c>
      <c r="J6">
        <f t="shared" si="4"/>
        <v>0.22442095795587869</v>
      </c>
      <c r="K6" s="3">
        <v>21.51</v>
      </c>
      <c r="L6" s="3">
        <v>3.26</v>
      </c>
      <c r="M6">
        <f t="shared" si="5"/>
        <v>6.5981595092024552</v>
      </c>
    </row>
    <row r="7" spans="1:13" x14ac:dyDescent="0.2">
      <c r="A7" t="s">
        <v>15</v>
      </c>
      <c r="B7">
        <v>12.65</v>
      </c>
      <c r="C7">
        <v>13.76</v>
      </c>
      <c r="D7">
        <v>4</v>
      </c>
      <c r="E7">
        <v>4</v>
      </c>
      <c r="F7">
        <f t="shared" si="0"/>
        <v>1</v>
      </c>
      <c r="G7">
        <f t="shared" si="1"/>
        <v>12.65</v>
      </c>
      <c r="H7">
        <f t="shared" si="2"/>
        <v>1.1099999999999994</v>
      </c>
      <c r="I7">
        <f t="shared" si="3"/>
        <v>8.7747035573122481E-2</v>
      </c>
      <c r="J7">
        <f t="shared" si="4"/>
        <v>0.15019395952083586</v>
      </c>
      <c r="K7" s="3">
        <v>19.38</v>
      </c>
      <c r="L7" s="3">
        <v>3.02</v>
      </c>
      <c r="M7">
        <f t="shared" si="5"/>
        <v>6.4172185430463573</v>
      </c>
    </row>
    <row r="8" spans="1:13" x14ac:dyDescent="0.2">
      <c r="A8" t="s">
        <v>2</v>
      </c>
      <c r="B8">
        <v>12.38</v>
      </c>
      <c r="C8">
        <v>10.39</v>
      </c>
      <c r="D8">
        <v>4</v>
      </c>
      <c r="E8">
        <v>3</v>
      </c>
      <c r="F8">
        <f t="shared" si="0"/>
        <v>0.75</v>
      </c>
      <c r="G8">
        <f t="shared" si="1"/>
        <v>9.2850000000000001</v>
      </c>
      <c r="H8">
        <f t="shared" si="2"/>
        <v>1.1050000000000004</v>
      </c>
      <c r="I8">
        <f t="shared" si="3"/>
        <v>0.11900915455035008</v>
      </c>
      <c r="J8">
        <f t="shared" si="4"/>
        <v>0.2007921612615482</v>
      </c>
      <c r="K8" s="3">
        <v>42.85</v>
      </c>
      <c r="L8" s="3">
        <v>3.06</v>
      </c>
      <c r="M8">
        <f t="shared" si="5"/>
        <v>14.003267973856209</v>
      </c>
    </row>
    <row r="9" spans="1:13" x14ac:dyDescent="0.2">
      <c r="A9" t="s">
        <v>2</v>
      </c>
      <c r="B9">
        <v>13.459999999999999</v>
      </c>
      <c r="C9">
        <v>17.520000000000003</v>
      </c>
      <c r="D9">
        <v>4</v>
      </c>
      <c r="E9">
        <v>4</v>
      </c>
      <c r="F9">
        <f t="shared" si="0"/>
        <v>1</v>
      </c>
      <c r="G9">
        <f t="shared" si="1"/>
        <v>13.459999999999999</v>
      </c>
      <c r="H9">
        <f t="shared" si="2"/>
        <v>4.0600000000000041</v>
      </c>
      <c r="I9">
        <f t="shared" si="3"/>
        <v>0.30163447251114445</v>
      </c>
      <c r="J9">
        <f t="shared" si="4"/>
        <v>0.47075135944939905</v>
      </c>
      <c r="K9" s="3">
        <v>43.33</v>
      </c>
      <c r="L9" s="3">
        <v>3.15</v>
      </c>
      <c r="M9">
        <f t="shared" si="5"/>
        <v>13.755555555555555</v>
      </c>
    </row>
    <row r="10" spans="1:13" x14ac:dyDescent="0.2">
      <c r="A10" t="s">
        <v>2</v>
      </c>
      <c r="B10">
        <v>11.94</v>
      </c>
      <c r="C10">
        <v>13.39</v>
      </c>
      <c r="D10">
        <v>4</v>
      </c>
      <c r="E10">
        <v>4</v>
      </c>
      <c r="F10">
        <f t="shared" si="0"/>
        <v>1</v>
      </c>
      <c r="G10">
        <f t="shared" si="1"/>
        <v>11.94</v>
      </c>
      <c r="H10">
        <f t="shared" si="2"/>
        <v>1.4500000000000011</v>
      </c>
      <c r="I10">
        <f t="shared" si="3"/>
        <v>0.12144053601340044</v>
      </c>
      <c r="J10">
        <f t="shared" si="4"/>
        <v>0.20466794953325962</v>
      </c>
      <c r="K10" s="3">
        <v>43</v>
      </c>
      <c r="L10" s="3">
        <v>2.9</v>
      </c>
      <c r="M10">
        <f t="shared" si="5"/>
        <v>14.827586206896552</v>
      </c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Dibo Liu</dc:creator>
  <cp:lastModifiedBy>Dibo Liu</cp:lastModifiedBy>
  <dcterms:created xsi:type="dcterms:W3CDTF">2024-06-10T14:06:39Z</dcterms:created>
  <dcterms:modified xsi:type="dcterms:W3CDTF">2024-07-24T11:06:30Z</dcterms:modified>
</cp:coreProperties>
</file>