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parygina/Desktop/"/>
    </mc:Choice>
  </mc:AlternateContent>
  <xr:revisionPtr revIDLastSave="0" documentId="8_{06E9F933-F50D-784D-B3DE-040D00460469}" xr6:coauthVersionLast="45" xr6:coauthVersionMax="45" xr10:uidLastSave="{00000000-0000-0000-0000-000000000000}"/>
  <bookViews>
    <workbookView xWindow="0" yWindow="0" windowWidth="28800" windowHeight="18000" xr2:uid="{030AE6C6-F2AA-6347-B9AE-E1DDF040043E}"/>
  </bookViews>
  <sheets>
    <sheet name="Лист1" sheetId="1" r:id="rId1"/>
  </sheets>
  <definedNames>
    <definedName name="_xlchart.v1.0" hidden="1">Лист1!$A$1:$A$270</definedName>
    <definedName name="_xlchart.v1.1" hidden="1">Лист1!$A$1:$A$270</definedName>
    <definedName name="_xlchart.v1.2" hidden="1">Лист1!$A$1:$A$270</definedName>
    <definedName name="_xlchart.v1.3" hidden="1">Лист1!$A$1:$A$270</definedName>
    <definedName name="_xlchart.v1.4" hidden="1">Лист1!$A$1:$A$270</definedName>
    <definedName name="_xlchart.v1.5" hidden="1">Лист1!$A$1:$A$270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6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5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3" i="1"/>
  <c r="F6" i="1"/>
  <c r="G6" i="1"/>
  <c r="H6" i="1"/>
  <c r="I6" i="1"/>
  <c r="J6" i="1"/>
  <c r="K6" i="1"/>
  <c r="L6" i="1"/>
  <c r="M6" i="1"/>
  <c r="N6" i="1"/>
  <c r="O6" i="1"/>
  <c r="E6" i="1"/>
  <c r="F5" i="1"/>
  <c r="G5" i="1"/>
  <c r="H5" i="1"/>
  <c r="I5" i="1"/>
  <c r="J5" i="1"/>
  <c r="K5" i="1"/>
  <c r="L5" i="1"/>
  <c r="M5" i="1"/>
  <c r="N5" i="1"/>
  <c r="O5" i="1"/>
  <c r="O3" i="1"/>
  <c r="E5" i="1"/>
  <c r="F3" i="1"/>
  <c r="G3" i="1"/>
  <c r="H3" i="1"/>
  <c r="I3" i="1"/>
  <c r="J3" i="1"/>
  <c r="K3" i="1"/>
  <c r="L3" i="1"/>
  <c r="M3" i="1"/>
  <c r="N3" i="1"/>
  <c r="E3" i="1"/>
  <c r="G9" i="1"/>
  <c r="G8" i="1"/>
  <c r="D7" i="1"/>
  <c r="D6" i="1"/>
  <c r="B138" i="1"/>
  <c r="B76" i="1"/>
  <c r="B82" i="1"/>
  <c r="B59" i="1"/>
  <c r="B190" i="1"/>
  <c r="B70" i="1"/>
  <c r="B119" i="1"/>
  <c r="B29" i="1"/>
  <c r="B132" i="1"/>
  <c r="B73" i="1"/>
  <c r="B194" i="1"/>
  <c r="B235" i="1"/>
  <c r="B83" i="1"/>
  <c r="B176" i="1"/>
  <c r="B5" i="1"/>
  <c r="B255" i="1"/>
  <c r="B85" i="1"/>
  <c r="B184" i="1"/>
  <c r="B2" i="1"/>
  <c r="B42" i="1"/>
  <c r="B178" i="1"/>
  <c r="B248" i="1"/>
  <c r="B240" i="1"/>
  <c r="B270" i="1"/>
  <c r="B261" i="1"/>
  <c r="B267" i="1"/>
  <c r="B258" i="1"/>
  <c r="B239" i="1"/>
  <c r="B30" i="1"/>
  <c r="B215" i="1"/>
  <c r="B250" i="1"/>
  <c r="B246" i="1"/>
  <c r="B254" i="1"/>
  <c r="B232" i="1"/>
  <c r="B159" i="1"/>
  <c r="B271" i="1"/>
  <c r="B135" i="1" s="1"/>
  <c r="B231" i="1" l="1"/>
  <c r="B56" i="1"/>
  <c r="B123" i="1"/>
  <c r="B155" i="1"/>
  <c r="B211" i="1"/>
  <c r="B245" i="1"/>
  <c r="B224" i="1"/>
  <c r="B7" i="1"/>
  <c r="B241" i="1"/>
  <c r="B170" i="1"/>
  <c r="B166" i="1"/>
  <c r="B107" i="1"/>
  <c r="B92" i="1"/>
  <c r="B168" i="1"/>
  <c r="B140" i="1"/>
  <c r="B98" i="1"/>
  <c r="B236" i="1"/>
  <c r="B54" i="1"/>
  <c r="B244" i="1"/>
  <c r="B223" i="1"/>
  <c r="B177" i="1"/>
  <c r="B264" i="1"/>
  <c r="B234" i="1"/>
  <c r="B43" i="1"/>
  <c r="B216" i="1"/>
  <c r="B242" i="1"/>
  <c r="B31" i="1"/>
  <c r="B24" i="1"/>
  <c r="B128" i="1"/>
  <c r="B208" i="1"/>
  <c r="B169" i="1"/>
  <c r="B229" i="1"/>
  <c r="B127" i="1"/>
  <c r="B265" i="1"/>
  <c r="B175" i="1"/>
  <c r="B220" i="1"/>
  <c r="B186" i="1"/>
  <c r="B111" i="1"/>
  <c r="B137" i="1"/>
  <c r="B133" i="1"/>
  <c r="B78" i="1"/>
  <c r="B174" i="1"/>
  <c r="B189" i="1"/>
  <c r="B60" i="1"/>
  <c r="B23" i="1"/>
  <c r="B103" i="1"/>
  <c r="B32" i="1"/>
  <c r="B66" i="1"/>
  <c r="B81" i="1"/>
  <c r="B113" i="1"/>
  <c r="B233" i="1"/>
  <c r="B37" i="1"/>
  <c r="B110" i="1"/>
  <c r="B124" i="1"/>
  <c r="B172" i="1"/>
  <c r="B79" i="1"/>
  <c r="B237" i="1"/>
  <c r="B120" i="1"/>
  <c r="B136" i="1"/>
  <c r="B95" i="1"/>
  <c r="B141" i="1"/>
  <c r="B266" i="1"/>
  <c r="B72" i="1"/>
  <c r="B55" i="1"/>
  <c r="B219" i="1"/>
  <c r="B181" i="1"/>
  <c r="B52" i="1"/>
  <c r="B1" i="1"/>
  <c r="B259" i="1"/>
  <c r="B171" i="1"/>
  <c r="B217" i="1"/>
  <c r="B143" i="1"/>
  <c r="B116" i="1"/>
  <c r="B57" i="1"/>
  <c r="B196" i="1"/>
  <c r="B28" i="1"/>
  <c r="B69" i="1"/>
  <c r="B130" i="1"/>
  <c r="B188" i="1"/>
  <c r="B204" i="1"/>
  <c r="B118" i="1"/>
  <c r="B129" i="1"/>
  <c r="B207" i="1"/>
  <c r="B167" i="1"/>
  <c r="B8" i="1"/>
  <c r="B105" i="1"/>
  <c r="B142" i="1"/>
  <c r="B203" i="1"/>
  <c r="B153" i="1"/>
  <c r="B10" i="1"/>
  <c r="B108" i="1"/>
  <c r="B268" i="1"/>
  <c r="B201" i="1"/>
  <c r="B12" i="1"/>
  <c r="B106" i="1"/>
  <c r="B122" i="1"/>
  <c r="B109" i="1"/>
  <c r="B47" i="1"/>
  <c r="B182" i="1"/>
  <c r="B125" i="1"/>
  <c r="B33" i="1"/>
  <c r="B91" i="1"/>
  <c r="B221" i="1"/>
  <c r="B260" i="1"/>
  <c r="B192" i="1"/>
  <c r="B243" i="1"/>
  <c r="B230" i="1"/>
  <c r="B226" i="1"/>
  <c r="B36" i="1"/>
  <c r="B90" i="1"/>
  <c r="B17" i="1"/>
  <c r="B25" i="1"/>
  <c r="B13" i="1"/>
  <c r="B14" i="1"/>
  <c r="B191" i="1"/>
  <c r="B206" i="1"/>
  <c r="B112" i="1"/>
  <c r="B86" i="1"/>
  <c r="B197" i="1"/>
  <c r="B187" i="1"/>
  <c r="B114" i="1"/>
  <c r="B198" i="1"/>
  <c r="B11" i="1"/>
  <c r="B146" i="1"/>
  <c r="B65" i="1"/>
  <c r="B193" i="1"/>
  <c r="B63" i="1"/>
  <c r="B44" i="1"/>
  <c r="B39" i="1"/>
  <c r="B225" i="1"/>
  <c r="B228" i="1"/>
  <c r="B41" i="1"/>
  <c r="B121" i="1"/>
  <c r="B64" i="1"/>
  <c r="B49" i="1"/>
  <c r="B51" i="1"/>
  <c r="B180" i="1"/>
  <c r="B185" i="1"/>
  <c r="B40" i="1"/>
  <c r="B209" i="1"/>
  <c r="B35" i="1"/>
  <c r="B53" i="1"/>
  <c r="B75" i="1"/>
  <c r="B202" i="1"/>
  <c r="B34" i="1"/>
  <c r="B162" i="1"/>
  <c r="B200" i="1"/>
  <c r="B183" i="1"/>
  <c r="B144" i="1"/>
  <c r="B93" i="1"/>
  <c r="B4" i="1"/>
  <c r="B156" i="1"/>
  <c r="B249" i="1"/>
  <c r="B150" i="1"/>
  <c r="B18" i="1"/>
  <c r="B210" i="1"/>
  <c r="B213" i="1"/>
  <c r="B102" i="1"/>
  <c r="B161" i="1"/>
  <c r="B252" i="1"/>
  <c r="B20" i="1"/>
  <c r="B68" i="1"/>
  <c r="B100" i="1"/>
  <c r="B9" i="1"/>
  <c r="B165" i="1"/>
  <c r="B147" i="1"/>
  <c r="B6" i="1"/>
  <c r="B163" i="1"/>
  <c r="B157" i="1"/>
  <c r="B131" i="1"/>
  <c r="B97" i="1"/>
  <c r="B61" i="1"/>
  <c r="B115" i="1"/>
  <c r="B257" i="1"/>
  <c r="B253" i="1"/>
  <c r="B238" i="1"/>
  <c r="B134" i="1"/>
  <c r="B158" i="1"/>
  <c r="B67" i="1"/>
  <c r="B87" i="1"/>
  <c r="B22" i="1"/>
  <c r="B227" i="1"/>
  <c r="B50" i="1"/>
  <c r="B256" i="1"/>
  <c r="B199" i="1"/>
  <c r="B88" i="1"/>
  <c r="B263" i="1"/>
  <c r="B104" i="1"/>
  <c r="B84" i="1"/>
  <c r="B15" i="1"/>
  <c r="B19" i="1"/>
  <c r="B251" i="1"/>
  <c r="B74" i="1"/>
  <c r="B77" i="1"/>
  <c r="B139" i="1"/>
  <c r="B38" i="1"/>
  <c r="B99" i="1"/>
  <c r="B195" i="1"/>
  <c r="B218" i="1"/>
  <c r="B21" i="1"/>
  <c r="B173" i="1"/>
  <c r="B151" i="1"/>
  <c r="B145" i="1"/>
  <c r="B89" i="1"/>
  <c r="B80" i="1"/>
  <c r="B222" i="1"/>
  <c r="B214" i="1"/>
  <c r="B46" i="1"/>
  <c r="B149" i="1"/>
  <c r="B71" i="1"/>
  <c r="B212" i="1"/>
  <c r="B96" i="1"/>
  <c r="B58" i="1"/>
  <c r="B164" i="1"/>
  <c r="B94" i="1"/>
  <c r="B269" i="1"/>
  <c r="B152" i="1"/>
  <c r="B205" i="1"/>
  <c r="B3" i="1"/>
  <c r="B45" i="1"/>
  <c r="B179" i="1"/>
  <c r="B262" i="1"/>
  <c r="B26" i="1"/>
  <c r="B117" i="1"/>
  <c r="B247" i="1"/>
  <c r="B48" i="1"/>
  <c r="B148" i="1"/>
  <c r="B154" i="1"/>
  <c r="B101" i="1"/>
  <c r="B27" i="1"/>
  <c r="B62" i="1"/>
  <c r="B126" i="1"/>
  <c r="B160" i="1"/>
  <c r="B16" i="1"/>
  <c r="D271" i="1" l="1"/>
  <c r="B272" i="1" s="1"/>
</calcChain>
</file>

<file path=xl/sharedStrings.xml><?xml version="1.0" encoding="utf-8"?>
<sst xmlns="http://schemas.openxmlformats.org/spreadsheetml/2006/main" count="9" uniqueCount="7">
  <si>
    <t>Cр. Знач:</t>
  </si>
  <si>
    <t>k</t>
  </si>
  <si>
    <t>w * 1000</t>
  </si>
  <si>
    <t>d n</t>
  </si>
  <si>
    <t>m=10</t>
  </si>
  <si>
    <t>m=20</t>
  </si>
  <si>
    <t>w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</si>
</sst>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Название диаграммы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Название диаграммы</a:t>
          </a:r>
        </a:p>
      </cx:txPr>
    </cx:title>
    <cx:plotArea>
      <cx:plotAreaRegion>
        <cx:series layoutId="clusteredColumn" uniqueId="{C653A7E6-FCF2-7B4A-AF7B-029665FBCC2A}"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263</xdr:row>
      <xdr:rowOff>19050</xdr:rowOff>
    </xdr:from>
    <xdr:to>
      <xdr:col>13</xdr:col>
      <xdr:colOff>552450</xdr:colOff>
      <xdr:row>276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72E9C03D-4ACC-2947-97E0-3AD784EC8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5346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D156-2C78-E24F-84AE-4912782F5762}">
  <dimension ref="A1:Y272"/>
  <sheetViews>
    <sheetView tabSelected="1" topLeftCell="B1" zoomScale="83" workbookViewId="0">
      <selection activeCell="V29" sqref="V29"/>
    </sheetView>
  </sheetViews>
  <sheetFormatPr baseColWidth="10" defaultRowHeight="16" x14ac:dyDescent="0.2"/>
  <sheetData>
    <row r="1" spans="1:25" x14ac:dyDescent="0.2">
      <c r="A1">
        <v>5407</v>
      </c>
      <c r="B1">
        <f>(A1-$B$271)^2</f>
        <v>43681</v>
      </c>
    </row>
    <row r="2" spans="1:25" x14ac:dyDescent="0.2">
      <c r="A2">
        <v>5422</v>
      </c>
      <c r="B2">
        <f>(A2-$B$271)^2</f>
        <v>37636</v>
      </c>
      <c r="D2" s="1" t="s">
        <v>1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3">
        <v>11</v>
      </c>
    </row>
    <row r="3" spans="1:25" x14ac:dyDescent="0.2">
      <c r="A3">
        <v>5429</v>
      </c>
      <c r="B3">
        <f>(A3-$B$271)^2</f>
        <v>34969</v>
      </c>
      <c r="D3" s="2" t="s">
        <v>3</v>
      </c>
      <c r="E3" s="2">
        <f>$D$6+E2*$G$8</f>
        <v>5457.5</v>
      </c>
      <c r="F3" s="2">
        <f t="shared" ref="F3:O3" si="0">$D$6+F2*$G$8</f>
        <v>5508</v>
      </c>
      <c r="G3" s="2">
        <f t="shared" si="0"/>
        <v>5558.5</v>
      </c>
      <c r="H3" s="2">
        <f t="shared" si="0"/>
        <v>5609</v>
      </c>
      <c r="I3" s="2">
        <f t="shared" si="0"/>
        <v>5659.5</v>
      </c>
      <c r="J3" s="2">
        <f t="shared" si="0"/>
        <v>5710</v>
      </c>
      <c r="K3" s="2">
        <f t="shared" si="0"/>
        <v>5760.5</v>
      </c>
      <c r="L3" s="2">
        <f t="shared" si="0"/>
        <v>5811</v>
      </c>
      <c r="M3" s="2">
        <f t="shared" si="0"/>
        <v>5861.5</v>
      </c>
      <c r="N3" s="2">
        <f t="shared" si="0"/>
        <v>5912</v>
      </c>
      <c r="O3" s="2">
        <f t="shared" si="0"/>
        <v>5962.5</v>
      </c>
    </row>
    <row r="4" spans="1:25" x14ac:dyDescent="0.2">
      <c r="A4">
        <v>5429</v>
      </c>
      <c r="B4">
        <f>(A4-$B$271)^2</f>
        <v>34969</v>
      </c>
      <c r="D4" s="2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25" x14ac:dyDescent="0.2">
      <c r="A5">
        <v>5433</v>
      </c>
      <c r="B5">
        <f>(A5-$B$271)^2</f>
        <v>33489</v>
      </c>
      <c r="E5">
        <f>COUNTIF($A1:$A270,"&lt;5458")</f>
        <v>9</v>
      </c>
      <c r="F5">
        <f>COUNTIF($A1:$A270,"&lt;5508")-9</f>
        <v>23</v>
      </c>
      <c r="G5">
        <f>COUNTIF($A1:$A270,"&lt;5559")-32</f>
        <v>36</v>
      </c>
      <c r="H5">
        <f>COUNTIF($A1:$A270,"&lt;5609")-68</f>
        <v>85</v>
      </c>
      <c r="I5">
        <f>COUNTIF($A1:$A270,"&lt;5670")-153</f>
        <v>53</v>
      </c>
      <c r="J5">
        <f>COUNTIF($A1:$A270,"&lt;5710")-206</f>
        <v>17</v>
      </c>
      <c r="K5">
        <f>COUNTIF($A1:$A270,"&lt;5761")-233</f>
        <v>9</v>
      </c>
      <c r="L5">
        <f>COUNTIF($A1:$A270,"&lt;5811")-242</f>
        <v>13</v>
      </c>
      <c r="M5">
        <f>COUNTIF($A1:$A270,"&lt;5861")-255</f>
        <v>9</v>
      </c>
      <c r="N5">
        <f>COUNTIF($A1:$A270,"&lt;5912")-264</f>
        <v>5</v>
      </c>
      <c r="O5">
        <f>COUNTIF($A1:$A270,"&lt;5963")-269</f>
        <v>1</v>
      </c>
    </row>
    <row r="6" spans="1:25" x14ac:dyDescent="0.2">
      <c r="A6">
        <v>5435</v>
      </c>
      <c r="B6">
        <f>(A6-$B$271)^2</f>
        <v>32761</v>
      </c>
      <c r="D6">
        <f>MIN(A1:A270)</f>
        <v>5407</v>
      </c>
      <c r="E6">
        <f>E5/(270*$G$8)</f>
        <v>6.6006600660066007E-4</v>
      </c>
      <c r="F6">
        <f t="shared" ref="F6:O6" si="1">F5/(270*$G$8)</f>
        <v>1.6868353502016869E-3</v>
      </c>
      <c r="G6">
        <f t="shared" si="1"/>
        <v>2.6402640264026403E-3</v>
      </c>
      <c r="H6">
        <f t="shared" si="1"/>
        <v>6.2339567290062336E-3</v>
      </c>
      <c r="I6">
        <f t="shared" si="1"/>
        <v>3.887055372203887E-3</v>
      </c>
      <c r="J6">
        <f t="shared" si="1"/>
        <v>1.2467913458012467E-3</v>
      </c>
      <c r="K6">
        <f t="shared" si="1"/>
        <v>6.6006600660066007E-4</v>
      </c>
      <c r="L6">
        <f t="shared" si="1"/>
        <v>9.5342867620095339E-4</v>
      </c>
      <c r="M6">
        <f t="shared" si="1"/>
        <v>6.6006600660066007E-4</v>
      </c>
      <c r="N6">
        <f t="shared" si="1"/>
        <v>3.667033370003667E-4</v>
      </c>
      <c r="O6">
        <f t="shared" si="1"/>
        <v>7.3340667400073343E-5</v>
      </c>
    </row>
    <row r="7" spans="1:25" x14ac:dyDescent="0.2">
      <c r="A7">
        <v>5435</v>
      </c>
      <c r="B7">
        <f>(A7-$B$271)^2</f>
        <v>32761</v>
      </c>
      <c r="D7">
        <f>MAX(A1:A270)</f>
        <v>5912</v>
      </c>
    </row>
    <row r="8" spans="1:25" x14ac:dyDescent="0.2">
      <c r="A8">
        <v>5438</v>
      </c>
      <c r="B8">
        <f>(A8-$B$271)^2</f>
        <v>31684</v>
      </c>
      <c r="F8" t="s">
        <v>4</v>
      </c>
      <c r="G8">
        <f>(D7-D6)/10</f>
        <v>50.5</v>
      </c>
    </row>
    <row r="9" spans="1:25" x14ac:dyDescent="0.2">
      <c r="A9">
        <v>5450</v>
      </c>
      <c r="B9">
        <f>(A9-$B$271)^2</f>
        <v>27556</v>
      </c>
      <c r="F9" t="s">
        <v>5</v>
      </c>
      <c r="G9">
        <f>(D7-D6)/20</f>
        <v>25.25</v>
      </c>
    </row>
    <row r="10" spans="1:25" x14ac:dyDescent="0.2">
      <c r="A10">
        <v>5461</v>
      </c>
      <c r="B10">
        <f>(A10-$B$271)^2</f>
        <v>24025</v>
      </c>
    </row>
    <row r="11" spans="1:25" x14ac:dyDescent="0.2">
      <c r="A11">
        <v>5461</v>
      </c>
      <c r="B11">
        <f>(A11-$B$271)^2</f>
        <v>24025</v>
      </c>
    </row>
    <row r="12" spans="1:25" x14ac:dyDescent="0.2">
      <c r="A12">
        <v>5465</v>
      </c>
      <c r="B12">
        <f>(A12-$B$271)^2</f>
        <v>22801</v>
      </c>
      <c r="D12" s="1" t="s">
        <v>1</v>
      </c>
      <c r="E12" s="2">
        <v>1</v>
      </c>
      <c r="F12" s="2">
        <v>2</v>
      </c>
      <c r="G12" s="2">
        <v>3</v>
      </c>
      <c r="H12" s="2">
        <v>4</v>
      </c>
      <c r="I12" s="2">
        <v>5</v>
      </c>
      <c r="J12" s="2">
        <v>6</v>
      </c>
      <c r="K12" s="2">
        <v>7</v>
      </c>
      <c r="L12" s="2">
        <v>8</v>
      </c>
      <c r="M12" s="2">
        <v>9</v>
      </c>
      <c r="N12" s="2">
        <v>10</v>
      </c>
      <c r="O12" s="3">
        <v>11</v>
      </c>
      <c r="P12" s="2">
        <v>12</v>
      </c>
      <c r="Q12" s="2">
        <v>13</v>
      </c>
      <c r="R12" s="2">
        <v>14</v>
      </c>
      <c r="S12" s="2">
        <v>15</v>
      </c>
      <c r="T12" s="2">
        <v>16</v>
      </c>
      <c r="U12" s="2">
        <v>17</v>
      </c>
      <c r="V12" s="2">
        <v>18</v>
      </c>
      <c r="W12" s="2">
        <v>19</v>
      </c>
      <c r="X12" s="2">
        <v>20</v>
      </c>
      <c r="Y12" s="2">
        <v>21</v>
      </c>
    </row>
    <row r="13" spans="1:25" x14ac:dyDescent="0.2">
      <c r="A13">
        <v>5469</v>
      </c>
      <c r="B13">
        <f>(A13-$B$271)^2</f>
        <v>21609</v>
      </c>
      <c r="D13" s="2" t="s">
        <v>3</v>
      </c>
      <c r="E13" s="2">
        <f>$D$6+E12*$G$9</f>
        <v>5432.25</v>
      </c>
      <c r="F13" s="2">
        <f t="shared" ref="F13:Y13" si="2">$D$6+F12*$G$9</f>
        <v>5457.5</v>
      </c>
      <c r="G13" s="2">
        <f t="shared" si="2"/>
        <v>5482.75</v>
      </c>
      <c r="H13" s="2">
        <f t="shared" si="2"/>
        <v>5508</v>
      </c>
      <c r="I13" s="2">
        <f t="shared" si="2"/>
        <v>5533.25</v>
      </c>
      <c r="J13" s="2">
        <f t="shared" si="2"/>
        <v>5558.5</v>
      </c>
      <c r="K13" s="2">
        <f t="shared" si="2"/>
        <v>5583.75</v>
      </c>
      <c r="L13" s="2">
        <f t="shared" si="2"/>
        <v>5609</v>
      </c>
      <c r="M13" s="2">
        <f t="shared" si="2"/>
        <v>5634.25</v>
      </c>
      <c r="N13" s="2">
        <f t="shared" si="2"/>
        <v>5659.5</v>
      </c>
      <c r="O13" s="2">
        <f t="shared" si="2"/>
        <v>5684.75</v>
      </c>
      <c r="P13" s="2">
        <f t="shared" si="2"/>
        <v>5710</v>
      </c>
      <c r="Q13" s="2">
        <f t="shared" si="2"/>
        <v>5735.25</v>
      </c>
      <c r="R13" s="2">
        <f t="shared" si="2"/>
        <v>5760.5</v>
      </c>
      <c r="S13" s="2">
        <f t="shared" si="2"/>
        <v>5785.75</v>
      </c>
      <c r="T13" s="2">
        <f t="shared" si="2"/>
        <v>5811</v>
      </c>
      <c r="U13" s="2">
        <f t="shared" si="2"/>
        <v>5836.25</v>
      </c>
      <c r="V13" s="2">
        <f t="shared" si="2"/>
        <v>5861.5</v>
      </c>
      <c r="W13" s="2">
        <f t="shared" si="2"/>
        <v>5886.75</v>
      </c>
      <c r="X13" s="2">
        <f t="shared" si="2"/>
        <v>5912</v>
      </c>
      <c r="Y13" s="2">
        <f t="shared" si="2"/>
        <v>5937.25</v>
      </c>
    </row>
    <row r="14" spans="1:25" x14ac:dyDescent="0.2">
      <c r="A14">
        <v>5470</v>
      </c>
      <c r="B14">
        <f>(A14-$B$271)^2</f>
        <v>21316</v>
      </c>
      <c r="D14" s="2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>
        <v>5471</v>
      </c>
      <c r="B15">
        <f>(A15-$B$271)^2</f>
        <v>21025</v>
      </c>
      <c r="E15">
        <f>COUNTIF($A1:$A270,"&lt;5433")</f>
        <v>4</v>
      </c>
      <c r="F15">
        <f>COUNTIF($A1:$A270,"&lt;5458")-4</f>
        <v>5</v>
      </c>
      <c r="G15">
        <f>COUNTIF($A1:$A270,"&lt;5483")-9</f>
        <v>9</v>
      </c>
      <c r="H15">
        <f>COUNTIF($A1:$A270,"&lt;5508")-18</f>
        <v>14</v>
      </c>
      <c r="I15">
        <f>COUNTIF($A1:$A270,"&lt;5534")-32</f>
        <v>16</v>
      </c>
      <c r="J15">
        <f>COUNTIF($A1:$A270,"&lt;5559")-48</f>
        <v>20</v>
      </c>
      <c r="K15">
        <f>COUNTIF($A1:$A270,"&lt;5584")-68</f>
        <v>49</v>
      </c>
      <c r="L15">
        <f>COUNTIF($A1:$A270,"&lt;5609")-117</f>
        <v>36</v>
      </c>
      <c r="M15">
        <f>COUNTIF($A1:$A270,"&lt;5635")-153</f>
        <v>24</v>
      </c>
      <c r="N15">
        <f>COUNTIF($A1:$A270,"&lt;5660")-177</f>
        <v>25</v>
      </c>
      <c r="O15">
        <f>COUNTIF($A1:$A270,"&lt;5685")-202</f>
        <v>11</v>
      </c>
      <c r="P15">
        <f>COUNTIF($A1:$A270,"&lt;5710")-213</f>
        <v>10</v>
      </c>
      <c r="Q15">
        <f>COUNTIF($A1:$A270,"&lt;5736")-223</f>
        <v>11</v>
      </c>
      <c r="R15">
        <f>COUNTIF($A1:$A270,"&lt;5761")-234</f>
        <v>8</v>
      </c>
      <c r="S15">
        <f>COUNTIF($A1:$A270,"&lt;5786")-242</f>
        <v>5</v>
      </c>
      <c r="T15">
        <f>COUNTIF($A1:$A270,"&lt;5811")-247</f>
        <v>8</v>
      </c>
      <c r="U15">
        <f>COUNTIF($A1:$A270,"&lt;5837")-255</f>
        <v>5</v>
      </c>
      <c r="V15">
        <f>COUNTIF($A1:$A270,"&lt;5862")-260</f>
        <v>4</v>
      </c>
      <c r="W15">
        <f>COUNTIF($A1:$A270,"&lt;5887")-264</f>
        <v>1</v>
      </c>
      <c r="X15">
        <f>COUNTIF($A1:$A270,"&lt;5912")-265</f>
        <v>4</v>
      </c>
      <c r="Y15">
        <f>COUNTIF($A1:$A270,"&lt;5938")-269</f>
        <v>1</v>
      </c>
    </row>
    <row r="16" spans="1:25" x14ac:dyDescent="0.2">
      <c r="A16">
        <v>5473</v>
      </c>
      <c r="B16">
        <f>(A16-$B$271)^2</f>
        <v>20449</v>
      </c>
      <c r="E16">
        <f>E15/(270*$G$9)</f>
        <v>5.8672533920058674E-4</v>
      </c>
      <c r="F16">
        <f t="shared" ref="F16:Y16" si="3">F15/(270*$G$9)</f>
        <v>7.334066740007334E-4</v>
      </c>
      <c r="G16">
        <f t="shared" si="3"/>
        <v>1.3201320132013201E-3</v>
      </c>
      <c r="H16">
        <f t="shared" si="3"/>
        <v>2.0535386872020537E-3</v>
      </c>
      <c r="I16">
        <f t="shared" si="3"/>
        <v>2.346901356802347E-3</v>
      </c>
      <c r="J16">
        <f t="shared" si="3"/>
        <v>2.9336266960029336E-3</v>
      </c>
      <c r="K16">
        <f t="shared" si="3"/>
        <v>7.1873854052071874E-3</v>
      </c>
      <c r="L16">
        <f t="shared" si="3"/>
        <v>5.2805280528052806E-3</v>
      </c>
      <c r="M16">
        <f t="shared" si="3"/>
        <v>3.5203520352035203E-3</v>
      </c>
      <c r="N16">
        <f t="shared" si="3"/>
        <v>3.6670333700036671E-3</v>
      </c>
      <c r="O16">
        <f t="shared" si="3"/>
        <v>1.6134946828016135E-3</v>
      </c>
      <c r="P16">
        <f t="shared" si="3"/>
        <v>1.4668133480014668E-3</v>
      </c>
      <c r="Q16">
        <f t="shared" si="3"/>
        <v>1.6134946828016135E-3</v>
      </c>
      <c r="R16">
        <f t="shared" si="3"/>
        <v>1.1734506784011735E-3</v>
      </c>
      <c r="S16">
        <f t="shared" si="3"/>
        <v>7.334066740007334E-4</v>
      </c>
      <c r="T16">
        <f t="shared" si="3"/>
        <v>1.1734506784011735E-3</v>
      </c>
      <c r="U16">
        <f t="shared" si="3"/>
        <v>7.334066740007334E-4</v>
      </c>
      <c r="V16">
        <f t="shared" si="3"/>
        <v>5.8672533920058674E-4</v>
      </c>
      <c r="W16">
        <f t="shared" si="3"/>
        <v>1.4668133480014669E-4</v>
      </c>
      <c r="X16">
        <f t="shared" si="3"/>
        <v>5.8672533920058674E-4</v>
      </c>
      <c r="Y16">
        <f t="shared" si="3"/>
        <v>1.4668133480014669E-4</v>
      </c>
    </row>
    <row r="17" spans="1:2" x14ac:dyDescent="0.2">
      <c r="A17">
        <v>5476</v>
      </c>
      <c r="B17">
        <f>(A17-$B$271)^2</f>
        <v>19600</v>
      </c>
    </row>
    <row r="18" spans="1:2" x14ac:dyDescent="0.2">
      <c r="A18">
        <v>5478</v>
      </c>
      <c r="B18">
        <f>(A18-$B$271)^2</f>
        <v>19044</v>
      </c>
    </row>
    <row r="19" spans="1:2" x14ac:dyDescent="0.2">
      <c r="A19">
        <v>5484</v>
      </c>
      <c r="B19">
        <f>(A19-$B$271)^2</f>
        <v>17424</v>
      </c>
    </row>
    <row r="20" spans="1:2" x14ac:dyDescent="0.2">
      <c r="A20">
        <v>5486</v>
      </c>
      <c r="B20">
        <f>(A20-$B$271)^2</f>
        <v>16900</v>
      </c>
    </row>
    <row r="21" spans="1:2" x14ac:dyDescent="0.2">
      <c r="A21">
        <v>5486</v>
      </c>
      <c r="B21">
        <f>(A21-$B$271)^2</f>
        <v>16900</v>
      </c>
    </row>
    <row r="22" spans="1:2" x14ac:dyDescent="0.2">
      <c r="A22">
        <v>5488</v>
      </c>
      <c r="B22">
        <f>(A22-$B$271)^2</f>
        <v>16384</v>
      </c>
    </row>
    <row r="23" spans="1:2" x14ac:dyDescent="0.2">
      <c r="A23">
        <v>5489</v>
      </c>
      <c r="B23">
        <f>(A23-$B$271)^2</f>
        <v>16129</v>
      </c>
    </row>
    <row r="24" spans="1:2" x14ac:dyDescent="0.2">
      <c r="A24">
        <v>5489</v>
      </c>
      <c r="B24">
        <f>(A24-$B$271)^2</f>
        <v>16129</v>
      </c>
    </row>
    <row r="25" spans="1:2" x14ac:dyDescent="0.2">
      <c r="A25">
        <v>5489</v>
      </c>
      <c r="B25">
        <f>(A25-$B$271)^2</f>
        <v>16129</v>
      </c>
    </row>
    <row r="26" spans="1:2" x14ac:dyDescent="0.2">
      <c r="A26">
        <v>5492</v>
      </c>
      <c r="B26">
        <f>(A26-$B$271)^2</f>
        <v>15376</v>
      </c>
    </row>
    <row r="27" spans="1:2" x14ac:dyDescent="0.2">
      <c r="A27">
        <v>5496</v>
      </c>
      <c r="B27">
        <f>(A27-$B$271)^2</f>
        <v>14400</v>
      </c>
    </row>
    <row r="28" spans="1:2" x14ac:dyDescent="0.2">
      <c r="A28">
        <v>5501</v>
      </c>
      <c r="B28">
        <f>(A28-$B$271)^2</f>
        <v>13225</v>
      </c>
    </row>
    <row r="29" spans="1:2" x14ac:dyDescent="0.2">
      <c r="A29">
        <v>5501</v>
      </c>
      <c r="B29">
        <f>(A29-$B$271)^2</f>
        <v>13225</v>
      </c>
    </row>
    <row r="30" spans="1:2" x14ac:dyDescent="0.2">
      <c r="A30">
        <v>5501</v>
      </c>
      <c r="B30">
        <f>(A30-$B$271)^2</f>
        <v>13225</v>
      </c>
    </row>
    <row r="31" spans="1:2" x14ac:dyDescent="0.2">
      <c r="A31">
        <v>5505</v>
      </c>
      <c r="B31">
        <f>(A31-$B$271)^2</f>
        <v>12321</v>
      </c>
    </row>
    <row r="32" spans="1:2" x14ac:dyDescent="0.2">
      <c r="A32">
        <v>5506</v>
      </c>
      <c r="B32">
        <f>(A32-$B$271)^2</f>
        <v>12100</v>
      </c>
    </row>
    <row r="33" spans="1:2" x14ac:dyDescent="0.2">
      <c r="A33">
        <v>5508</v>
      </c>
      <c r="B33">
        <f>(A33-$B$271)^2</f>
        <v>11664</v>
      </c>
    </row>
    <row r="34" spans="1:2" x14ac:dyDescent="0.2">
      <c r="A34">
        <v>5512</v>
      </c>
      <c r="B34">
        <f>(A34-$B$271)^2</f>
        <v>10816</v>
      </c>
    </row>
    <row r="35" spans="1:2" x14ac:dyDescent="0.2">
      <c r="A35">
        <v>5512</v>
      </c>
      <c r="B35">
        <f>(A35-$B$271)^2</f>
        <v>10816</v>
      </c>
    </row>
    <row r="36" spans="1:2" x14ac:dyDescent="0.2">
      <c r="A36">
        <v>5513</v>
      </c>
      <c r="B36">
        <f>(A36-$B$271)^2</f>
        <v>10609</v>
      </c>
    </row>
    <row r="37" spans="1:2" x14ac:dyDescent="0.2">
      <c r="A37">
        <v>5516</v>
      </c>
      <c r="B37">
        <f>(A37-$B$271)^2</f>
        <v>10000</v>
      </c>
    </row>
    <row r="38" spans="1:2" x14ac:dyDescent="0.2">
      <c r="A38">
        <v>5518</v>
      </c>
      <c r="B38">
        <f>(A38-$B$271)^2</f>
        <v>9604</v>
      </c>
    </row>
    <row r="39" spans="1:2" x14ac:dyDescent="0.2">
      <c r="A39">
        <v>5519</v>
      </c>
      <c r="B39">
        <f>(A39-$B$271)^2</f>
        <v>9409</v>
      </c>
    </row>
    <row r="40" spans="1:2" x14ac:dyDescent="0.2">
      <c r="A40">
        <v>5520</v>
      </c>
      <c r="B40">
        <f>(A40-$B$271)^2</f>
        <v>9216</v>
      </c>
    </row>
    <row r="41" spans="1:2" x14ac:dyDescent="0.2">
      <c r="A41">
        <v>5520</v>
      </c>
      <c r="B41">
        <f>(A41-$B$271)^2</f>
        <v>9216</v>
      </c>
    </row>
    <row r="42" spans="1:2" x14ac:dyDescent="0.2">
      <c r="A42">
        <v>5520</v>
      </c>
      <c r="B42">
        <f>(A42-$B$271)^2</f>
        <v>9216</v>
      </c>
    </row>
    <row r="43" spans="1:2" x14ac:dyDescent="0.2">
      <c r="A43">
        <v>5520</v>
      </c>
      <c r="B43">
        <f>(A43-$B$271)^2</f>
        <v>9216</v>
      </c>
    </row>
    <row r="44" spans="1:2" x14ac:dyDescent="0.2">
      <c r="A44">
        <v>5522</v>
      </c>
      <c r="B44">
        <f>(A44-$B$271)^2</f>
        <v>8836</v>
      </c>
    </row>
    <row r="45" spans="1:2" x14ac:dyDescent="0.2">
      <c r="A45">
        <v>5525</v>
      </c>
      <c r="B45">
        <f>(A45-$B$271)^2</f>
        <v>8281</v>
      </c>
    </row>
    <row r="46" spans="1:2" x14ac:dyDescent="0.2">
      <c r="A46">
        <v>5526</v>
      </c>
      <c r="B46">
        <f>(A46-$B$271)^2</f>
        <v>8100</v>
      </c>
    </row>
    <row r="47" spans="1:2" x14ac:dyDescent="0.2">
      <c r="A47">
        <v>5531</v>
      </c>
      <c r="B47">
        <f>(A47-$B$271)^2</f>
        <v>7225</v>
      </c>
    </row>
    <row r="48" spans="1:2" x14ac:dyDescent="0.2">
      <c r="A48">
        <v>5531</v>
      </c>
      <c r="B48">
        <f>(A48-$B$271)^2</f>
        <v>7225</v>
      </c>
    </row>
    <row r="49" spans="1:2" x14ac:dyDescent="0.2">
      <c r="A49">
        <v>5534</v>
      </c>
      <c r="B49">
        <f>(A49-$B$271)^2</f>
        <v>6724</v>
      </c>
    </row>
    <row r="50" spans="1:2" x14ac:dyDescent="0.2">
      <c r="A50">
        <v>5536</v>
      </c>
      <c r="B50">
        <f>(A50-$B$271)^2</f>
        <v>6400</v>
      </c>
    </row>
    <row r="51" spans="1:2" x14ac:dyDescent="0.2">
      <c r="A51">
        <v>5539</v>
      </c>
      <c r="B51">
        <f>(A51-$B$271)^2</f>
        <v>5929</v>
      </c>
    </row>
    <row r="52" spans="1:2" x14ac:dyDescent="0.2">
      <c r="A52">
        <v>5540</v>
      </c>
      <c r="B52">
        <f>(A52-$B$271)^2</f>
        <v>5776</v>
      </c>
    </row>
    <row r="53" spans="1:2" x14ac:dyDescent="0.2">
      <c r="A53">
        <v>5540</v>
      </c>
      <c r="B53">
        <f>(A53-$B$271)^2</f>
        <v>5776</v>
      </c>
    </row>
    <row r="54" spans="1:2" x14ac:dyDescent="0.2">
      <c r="A54">
        <v>5542</v>
      </c>
      <c r="B54">
        <f>(A54-$B$271)^2</f>
        <v>5476</v>
      </c>
    </row>
    <row r="55" spans="1:2" x14ac:dyDescent="0.2">
      <c r="A55">
        <v>5543</v>
      </c>
      <c r="B55">
        <f>(A55-$B$271)^2</f>
        <v>5329</v>
      </c>
    </row>
    <row r="56" spans="1:2" x14ac:dyDescent="0.2">
      <c r="A56">
        <v>5544</v>
      </c>
      <c r="B56">
        <f>(A56-$B$271)^2</f>
        <v>5184</v>
      </c>
    </row>
    <row r="57" spans="1:2" x14ac:dyDescent="0.2">
      <c r="A57">
        <v>5546</v>
      </c>
      <c r="B57">
        <f>(A57-$B$271)^2</f>
        <v>4900</v>
      </c>
    </row>
    <row r="58" spans="1:2" x14ac:dyDescent="0.2">
      <c r="A58">
        <v>5546</v>
      </c>
      <c r="B58">
        <f>(A58-$B$271)^2</f>
        <v>4900</v>
      </c>
    </row>
    <row r="59" spans="1:2" x14ac:dyDescent="0.2">
      <c r="A59">
        <v>5548</v>
      </c>
      <c r="B59">
        <f>(A59-$B$271)^2</f>
        <v>4624</v>
      </c>
    </row>
    <row r="60" spans="1:2" x14ac:dyDescent="0.2">
      <c r="A60">
        <v>5548</v>
      </c>
      <c r="B60">
        <f>(A60-$B$271)^2</f>
        <v>4624</v>
      </c>
    </row>
    <row r="61" spans="1:2" x14ac:dyDescent="0.2">
      <c r="A61">
        <v>5548</v>
      </c>
      <c r="B61">
        <f>(A61-$B$271)^2</f>
        <v>4624</v>
      </c>
    </row>
    <row r="62" spans="1:2" x14ac:dyDescent="0.2">
      <c r="A62">
        <v>5549</v>
      </c>
      <c r="B62">
        <f>(A62-$B$271)^2</f>
        <v>4489</v>
      </c>
    </row>
    <row r="63" spans="1:2" x14ac:dyDescent="0.2">
      <c r="A63">
        <v>5550</v>
      </c>
      <c r="B63">
        <f>(A63-$B$271)^2</f>
        <v>4356</v>
      </c>
    </row>
    <row r="64" spans="1:2" x14ac:dyDescent="0.2">
      <c r="A64">
        <v>5551</v>
      </c>
      <c r="B64">
        <f>(A64-$B$271)^2</f>
        <v>4225</v>
      </c>
    </row>
    <row r="65" spans="1:2" x14ac:dyDescent="0.2">
      <c r="A65">
        <v>5553</v>
      </c>
      <c r="B65">
        <f>(A65-$B$271)^2</f>
        <v>3969</v>
      </c>
    </row>
    <row r="66" spans="1:2" x14ac:dyDescent="0.2">
      <c r="A66">
        <v>5554</v>
      </c>
      <c r="B66">
        <f>(A66-$B$271)^2</f>
        <v>3844</v>
      </c>
    </row>
    <row r="67" spans="1:2" x14ac:dyDescent="0.2">
      <c r="A67">
        <v>5554</v>
      </c>
      <c r="B67">
        <f>(A67-$B$271)^2</f>
        <v>3844</v>
      </c>
    </row>
    <row r="68" spans="1:2" x14ac:dyDescent="0.2">
      <c r="A68">
        <v>5558</v>
      </c>
      <c r="B68">
        <f>(A68-$B$271)^2</f>
        <v>3364</v>
      </c>
    </row>
    <row r="69" spans="1:2" x14ac:dyDescent="0.2">
      <c r="A69">
        <v>5560</v>
      </c>
      <c r="B69">
        <f>(A69-$B$271)^2</f>
        <v>3136</v>
      </c>
    </row>
    <row r="70" spans="1:2" x14ac:dyDescent="0.2">
      <c r="A70">
        <v>5561</v>
      </c>
      <c r="B70">
        <f>(A70-$B$271)^2</f>
        <v>3025</v>
      </c>
    </row>
    <row r="71" spans="1:2" x14ac:dyDescent="0.2">
      <c r="A71">
        <v>5562</v>
      </c>
      <c r="B71">
        <f>(A71-$B$271)^2</f>
        <v>2916</v>
      </c>
    </row>
    <row r="72" spans="1:2" x14ac:dyDescent="0.2">
      <c r="A72">
        <v>5563</v>
      </c>
      <c r="B72">
        <f>(A72-$B$271)^2</f>
        <v>2809</v>
      </c>
    </row>
    <row r="73" spans="1:2" x14ac:dyDescent="0.2">
      <c r="A73">
        <v>5563</v>
      </c>
      <c r="B73">
        <f>(A73-$B$271)^2</f>
        <v>2809</v>
      </c>
    </row>
    <row r="74" spans="1:2" x14ac:dyDescent="0.2">
      <c r="A74">
        <v>5563</v>
      </c>
      <c r="B74">
        <f>(A74-$B$271)^2</f>
        <v>2809</v>
      </c>
    </row>
    <row r="75" spans="1:2" x14ac:dyDescent="0.2">
      <c r="A75">
        <v>5564</v>
      </c>
      <c r="B75">
        <f>(A75-$B$271)^2</f>
        <v>2704</v>
      </c>
    </row>
    <row r="76" spans="1:2" x14ac:dyDescent="0.2">
      <c r="A76">
        <v>5565</v>
      </c>
      <c r="B76">
        <f>(A76-$B$271)^2</f>
        <v>2601</v>
      </c>
    </row>
    <row r="77" spans="1:2" x14ac:dyDescent="0.2">
      <c r="A77">
        <v>5565</v>
      </c>
      <c r="B77">
        <f>(A77-$B$271)^2</f>
        <v>2601</v>
      </c>
    </row>
    <row r="78" spans="1:2" x14ac:dyDescent="0.2">
      <c r="A78">
        <v>5565</v>
      </c>
      <c r="B78">
        <f>(A78-$B$271)^2</f>
        <v>2601</v>
      </c>
    </row>
    <row r="79" spans="1:2" x14ac:dyDescent="0.2">
      <c r="A79">
        <v>5566</v>
      </c>
      <c r="B79">
        <f>(A79-$B$271)^2</f>
        <v>2500</v>
      </c>
    </row>
    <row r="80" spans="1:2" x14ac:dyDescent="0.2">
      <c r="A80">
        <v>5566</v>
      </c>
      <c r="B80">
        <f>(A80-$B$271)^2</f>
        <v>2500</v>
      </c>
    </row>
    <row r="81" spans="1:2" x14ac:dyDescent="0.2">
      <c r="A81">
        <v>5566</v>
      </c>
      <c r="B81">
        <f>(A81-$B$271)^2</f>
        <v>2500</v>
      </c>
    </row>
    <row r="82" spans="1:2" x14ac:dyDescent="0.2">
      <c r="A82">
        <v>5567</v>
      </c>
      <c r="B82">
        <f>(A82-$B$271)^2</f>
        <v>2401</v>
      </c>
    </row>
    <row r="83" spans="1:2" x14ac:dyDescent="0.2">
      <c r="A83">
        <v>5567</v>
      </c>
      <c r="B83">
        <f>(A83-$B$271)^2</f>
        <v>2401</v>
      </c>
    </row>
    <row r="84" spans="1:2" x14ac:dyDescent="0.2">
      <c r="A84">
        <v>5567</v>
      </c>
      <c r="B84">
        <f>(A84-$B$271)^2</f>
        <v>2401</v>
      </c>
    </row>
    <row r="85" spans="1:2" x14ac:dyDescent="0.2">
      <c r="A85">
        <v>5568</v>
      </c>
      <c r="B85">
        <f>(A85-$B$271)^2</f>
        <v>2304</v>
      </c>
    </row>
    <row r="86" spans="1:2" x14ac:dyDescent="0.2">
      <c r="A86">
        <v>5568</v>
      </c>
      <c r="B86">
        <f>(A86-$B$271)^2</f>
        <v>2304</v>
      </c>
    </row>
    <row r="87" spans="1:2" x14ac:dyDescent="0.2">
      <c r="A87">
        <v>5568</v>
      </c>
      <c r="B87">
        <f>(A87-$B$271)^2</f>
        <v>2304</v>
      </c>
    </row>
    <row r="88" spans="1:2" x14ac:dyDescent="0.2">
      <c r="A88">
        <v>5570</v>
      </c>
      <c r="B88">
        <f>(A88-$B$271)^2</f>
        <v>2116</v>
      </c>
    </row>
    <row r="89" spans="1:2" x14ac:dyDescent="0.2">
      <c r="A89">
        <v>5571</v>
      </c>
      <c r="B89">
        <f>(A89-$B$271)^2</f>
        <v>2025</v>
      </c>
    </row>
    <row r="90" spans="1:2" x14ac:dyDescent="0.2">
      <c r="A90">
        <v>5571</v>
      </c>
      <c r="B90">
        <f>(A90-$B$271)^2</f>
        <v>2025</v>
      </c>
    </row>
    <row r="91" spans="1:2" x14ac:dyDescent="0.2">
      <c r="A91">
        <v>5571</v>
      </c>
      <c r="B91">
        <f>(A91-$B$271)^2</f>
        <v>2025</v>
      </c>
    </row>
    <row r="92" spans="1:2" x14ac:dyDescent="0.2">
      <c r="A92">
        <v>5572</v>
      </c>
      <c r="B92">
        <f>(A92-$B$271)^2</f>
        <v>1936</v>
      </c>
    </row>
    <row r="93" spans="1:2" x14ac:dyDescent="0.2">
      <c r="A93">
        <v>5572</v>
      </c>
      <c r="B93">
        <f>(A93-$B$271)^2</f>
        <v>1936</v>
      </c>
    </row>
    <row r="94" spans="1:2" x14ac:dyDescent="0.2">
      <c r="A94">
        <v>5572</v>
      </c>
      <c r="B94">
        <f>(A94-$B$271)^2</f>
        <v>1936</v>
      </c>
    </row>
    <row r="95" spans="1:2" x14ac:dyDescent="0.2">
      <c r="A95">
        <v>5572</v>
      </c>
      <c r="B95">
        <f>(A95-$B$271)^2</f>
        <v>1936</v>
      </c>
    </row>
    <row r="96" spans="1:2" x14ac:dyDescent="0.2">
      <c r="A96">
        <v>5572</v>
      </c>
      <c r="B96">
        <f>(A96-$B$271)^2</f>
        <v>1936</v>
      </c>
    </row>
    <row r="97" spans="1:2" x14ac:dyDescent="0.2">
      <c r="A97">
        <v>5573</v>
      </c>
      <c r="B97">
        <f>(A97-$B$271)^2</f>
        <v>1849</v>
      </c>
    </row>
    <row r="98" spans="1:2" x14ac:dyDescent="0.2">
      <c r="A98">
        <v>5574</v>
      </c>
      <c r="B98">
        <f>(A98-$B$271)^2</f>
        <v>1764</v>
      </c>
    </row>
    <row r="99" spans="1:2" x14ac:dyDescent="0.2">
      <c r="A99">
        <v>5574</v>
      </c>
      <c r="B99">
        <f>(A99-$B$271)^2</f>
        <v>1764</v>
      </c>
    </row>
    <row r="100" spans="1:2" x14ac:dyDescent="0.2">
      <c r="A100">
        <v>5575</v>
      </c>
      <c r="B100">
        <f>(A100-$B$271)^2</f>
        <v>1681</v>
      </c>
    </row>
    <row r="101" spans="1:2" x14ac:dyDescent="0.2">
      <c r="A101">
        <v>5576</v>
      </c>
      <c r="B101">
        <f>(A101-$B$271)^2</f>
        <v>1600</v>
      </c>
    </row>
    <row r="102" spans="1:2" x14ac:dyDescent="0.2">
      <c r="A102">
        <v>5576</v>
      </c>
      <c r="B102">
        <f>(A102-$B$271)^2</f>
        <v>1600</v>
      </c>
    </row>
    <row r="103" spans="1:2" x14ac:dyDescent="0.2">
      <c r="A103">
        <v>5576</v>
      </c>
      <c r="B103">
        <f>(A103-$B$271)^2</f>
        <v>1600</v>
      </c>
    </row>
    <row r="104" spans="1:2" x14ac:dyDescent="0.2">
      <c r="A104">
        <v>5576</v>
      </c>
      <c r="B104">
        <f>(A104-$B$271)^2</f>
        <v>1600</v>
      </c>
    </row>
    <row r="105" spans="1:2" x14ac:dyDescent="0.2">
      <c r="A105">
        <v>5578</v>
      </c>
      <c r="B105">
        <f>(A105-$B$271)^2</f>
        <v>1444</v>
      </c>
    </row>
    <row r="106" spans="1:2" x14ac:dyDescent="0.2">
      <c r="A106">
        <v>5579</v>
      </c>
      <c r="B106">
        <f>(A106-$B$271)^2</f>
        <v>1369</v>
      </c>
    </row>
    <row r="107" spans="1:2" x14ac:dyDescent="0.2">
      <c r="A107">
        <v>5580</v>
      </c>
      <c r="B107">
        <f>(A107-$B$271)^2</f>
        <v>1296</v>
      </c>
    </row>
    <row r="108" spans="1:2" x14ac:dyDescent="0.2">
      <c r="A108">
        <v>5580</v>
      </c>
      <c r="B108">
        <f>(A108-$B$271)^2</f>
        <v>1296</v>
      </c>
    </row>
    <row r="109" spans="1:2" x14ac:dyDescent="0.2">
      <c r="A109">
        <v>5581</v>
      </c>
      <c r="B109">
        <f>(A109-$B$271)^2</f>
        <v>1225</v>
      </c>
    </row>
    <row r="110" spans="1:2" x14ac:dyDescent="0.2">
      <c r="A110">
        <v>5581</v>
      </c>
      <c r="B110">
        <f>(A110-$B$271)^2</f>
        <v>1225</v>
      </c>
    </row>
    <row r="111" spans="1:2" x14ac:dyDescent="0.2">
      <c r="A111">
        <v>5581</v>
      </c>
      <c r="B111">
        <f>(A111-$B$271)^2</f>
        <v>1225</v>
      </c>
    </row>
    <row r="112" spans="1:2" x14ac:dyDescent="0.2">
      <c r="A112">
        <v>5581</v>
      </c>
      <c r="B112">
        <f>(A112-$B$271)^2</f>
        <v>1225</v>
      </c>
    </row>
    <row r="113" spans="1:2" x14ac:dyDescent="0.2">
      <c r="A113">
        <v>5582</v>
      </c>
      <c r="B113">
        <f>(A113-$B$271)^2</f>
        <v>1156</v>
      </c>
    </row>
    <row r="114" spans="1:2" x14ac:dyDescent="0.2">
      <c r="A114">
        <v>5582</v>
      </c>
      <c r="B114">
        <f>(A114-$B$271)^2</f>
        <v>1156</v>
      </c>
    </row>
    <row r="115" spans="1:2" x14ac:dyDescent="0.2">
      <c r="A115">
        <v>5582</v>
      </c>
      <c r="B115">
        <f>(A115-$B$271)^2</f>
        <v>1156</v>
      </c>
    </row>
    <row r="116" spans="1:2" x14ac:dyDescent="0.2">
      <c r="A116">
        <v>5583</v>
      </c>
      <c r="B116">
        <f>(A116-$B$271)^2</f>
        <v>1089</v>
      </c>
    </row>
    <row r="117" spans="1:2" x14ac:dyDescent="0.2">
      <c r="A117">
        <v>5583</v>
      </c>
      <c r="B117">
        <f>(A117-$B$271)^2</f>
        <v>1089</v>
      </c>
    </row>
    <row r="118" spans="1:2" x14ac:dyDescent="0.2">
      <c r="A118">
        <v>5585</v>
      </c>
      <c r="B118">
        <f>(A118-$B$271)^2</f>
        <v>961</v>
      </c>
    </row>
    <row r="119" spans="1:2" x14ac:dyDescent="0.2">
      <c r="A119">
        <v>5586</v>
      </c>
      <c r="B119">
        <f>(A119-$B$271)^2</f>
        <v>900</v>
      </c>
    </row>
    <row r="120" spans="1:2" x14ac:dyDescent="0.2">
      <c r="A120">
        <v>5587</v>
      </c>
      <c r="B120">
        <f>(A120-$B$271)^2</f>
        <v>841</v>
      </c>
    </row>
    <row r="121" spans="1:2" x14ac:dyDescent="0.2">
      <c r="A121">
        <v>5587</v>
      </c>
      <c r="B121">
        <f>(A121-$B$271)^2</f>
        <v>841</v>
      </c>
    </row>
    <row r="122" spans="1:2" x14ac:dyDescent="0.2">
      <c r="A122">
        <v>5588</v>
      </c>
      <c r="B122">
        <f>(A122-$B$271)^2</f>
        <v>784</v>
      </c>
    </row>
    <row r="123" spans="1:2" x14ac:dyDescent="0.2">
      <c r="A123">
        <v>5588</v>
      </c>
      <c r="B123">
        <f>(A123-$B$271)^2</f>
        <v>784</v>
      </c>
    </row>
    <row r="124" spans="1:2" x14ac:dyDescent="0.2">
      <c r="A124">
        <v>5589</v>
      </c>
      <c r="B124">
        <f>(A124-$B$271)^2</f>
        <v>729</v>
      </c>
    </row>
    <row r="125" spans="1:2" x14ac:dyDescent="0.2">
      <c r="A125">
        <v>5590</v>
      </c>
      <c r="B125">
        <f>(A125-$B$271)^2</f>
        <v>676</v>
      </c>
    </row>
    <row r="126" spans="1:2" x14ac:dyDescent="0.2">
      <c r="A126">
        <v>5590</v>
      </c>
      <c r="B126">
        <f>(A126-$B$271)^2</f>
        <v>676</v>
      </c>
    </row>
    <row r="127" spans="1:2" x14ac:dyDescent="0.2">
      <c r="A127">
        <v>5590</v>
      </c>
      <c r="B127">
        <f>(A127-$B$271)^2</f>
        <v>676</v>
      </c>
    </row>
    <row r="128" spans="1:2" x14ac:dyDescent="0.2">
      <c r="A128">
        <v>5590</v>
      </c>
      <c r="B128">
        <f>(A128-$B$271)^2</f>
        <v>676</v>
      </c>
    </row>
    <row r="129" spans="1:2" x14ac:dyDescent="0.2">
      <c r="A129">
        <v>5591</v>
      </c>
      <c r="B129">
        <f>(A129-$B$271)^2</f>
        <v>625</v>
      </c>
    </row>
    <row r="130" spans="1:2" x14ac:dyDescent="0.2">
      <c r="A130">
        <v>5592</v>
      </c>
      <c r="B130">
        <f>(A130-$B$271)^2</f>
        <v>576</v>
      </c>
    </row>
    <row r="131" spans="1:2" x14ac:dyDescent="0.2">
      <c r="A131">
        <v>5592</v>
      </c>
      <c r="B131">
        <f>(A131-$B$271)^2</f>
        <v>576</v>
      </c>
    </row>
    <row r="132" spans="1:2" x14ac:dyDescent="0.2">
      <c r="A132">
        <v>5593</v>
      </c>
      <c r="B132">
        <f>(A132-$B$271)^2</f>
        <v>529</v>
      </c>
    </row>
    <row r="133" spans="1:2" x14ac:dyDescent="0.2">
      <c r="A133">
        <v>5593</v>
      </c>
      <c r="B133">
        <f>(A133-$B$271)^2</f>
        <v>529</v>
      </c>
    </row>
    <row r="134" spans="1:2" x14ac:dyDescent="0.2">
      <c r="A134">
        <v>5593</v>
      </c>
      <c r="B134">
        <f>(A134-$B$271)^2</f>
        <v>529</v>
      </c>
    </row>
    <row r="135" spans="1:2" x14ac:dyDescent="0.2">
      <c r="A135">
        <v>5595</v>
      </c>
      <c r="B135">
        <f>(A135-$B$271)^2</f>
        <v>441</v>
      </c>
    </row>
    <row r="136" spans="1:2" x14ac:dyDescent="0.2">
      <c r="A136">
        <v>5595</v>
      </c>
      <c r="B136">
        <f>(A136-$B$271)^2</f>
        <v>441</v>
      </c>
    </row>
    <row r="137" spans="1:2" x14ac:dyDescent="0.2">
      <c r="A137">
        <v>5596</v>
      </c>
      <c r="B137">
        <f>(A137-$B$271)^2</f>
        <v>400</v>
      </c>
    </row>
    <row r="138" spans="1:2" x14ac:dyDescent="0.2">
      <c r="A138">
        <v>5598</v>
      </c>
      <c r="B138">
        <f>(A138-$B$271)^2</f>
        <v>324</v>
      </c>
    </row>
    <row r="139" spans="1:2" x14ac:dyDescent="0.2">
      <c r="A139">
        <v>5598</v>
      </c>
      <c r="B139">
        <f>(A139-$B$271)^2</f>
        <v>324</v>
      </c>
    </row>
    <row r="140" spans="1:2" x14ac:dyDescent="0.2">
      <c r="A140">
        <v>5599</v>
      </c>
      <c r="B140">
        <f>(A140-$B$271)^2</f>
        <v>289</v>
      </c>
    </row>
    <row r="141" spans="1:2" x14ac:dyDescent="0.2">
      <c r="A141">
        <v>5599</v>
      </c>
      <c r="B141">
        <f>(A141-$B$271)^2</f>
        <v>289</v>
      </c>
    </row>
    <row r="142" spans="1:2" x14ac:dyDescent="0.2">
      <c r="A142">
        <v>5599</v>
      </c>
      <c r="B142">
        <f>(A142-$B$271)^2</f>
        <v>289</v>
      </c>
    </row>
    <row r="143" spans="1:2" x14ac:dyDescent="0.2">
      <c r="A143">
        <v>5600</v>
      </c>
      <c r="B143">
        <f>(A143-$B$271)^2</f>
        <v>256</v>
      </c>
    </row>
    <row r="144" spans="1:2" x14ac:dyDescent="0.2">
      <c r="A144">
        <v>5601</v>
      </c>
      <c r="B144">
        <f>(A144-$B$271)^2</f>
        <v>225</v>
      </c>
    </row>
    <row r="145" spans="1:2" x14ac:dyDescent="0.2">
      <c r="A145">
        <v>5602</v>
      </c>
      <c r="B145">
        <f>(A145-$B$271)^2</f>
        <v>196</v>
      </c>
    </row>
    <row r="146" spans="1:2" x14ac:dyDescent="0.2">
      <c r="A146">
        <v>5602</v>
      </c>
      <c r="B146">
        <f>(A146-$B$271)^2</f>
        <v>196</v>
      </c>
    </row>
    <row r="147" spans="1:2" x14ac:dyDescent="0.2">
      <c r="A147">
        <v>5603</v>
      </c>
      <c r="B147">
        <f>(A147-$B$271)^2</f>
        <v>169</v>
      </c>
    </row>
    <row r="148" spans="1:2" x14ac:dyDescent="0.2">
      <c r="A148">
        <v>5603</v>
      </c>
      <c r="B148">
        <f>(A148-$B$271)^2</f>
        <v>169</v>
      </c>
    </row>
    <row r="149" spans="1:2" x14ac:dyDescent="0.2">
      <c r="A149">
        <v>5604</v>
      </c>
      <c r="B149">
        <f>(A149-$B$271)^2</f>
        <v>144</v>
      </c>
    </row>
    <row r="150" spans="1:2" x14ac:dyDescent="0.2">
      <c r="A150">
        <v>5605</v>
      </c>
      <c r="B150">
        <f>(A150-$B$271)^2</f>
        <v>121</v>
      </c>
    </row>
    <row r="151" spans="1:2" x14ac:dyDescent="0.2">
      <c r="A151">
        <v>5606</v>
      </c>
      <c r="B151">
        <f>(A151-$B$271)^2</f>
        <v>100</v>
      </c>
    </row>
    <row r="152" spans="1:2" x14ac:dyDescent="0.2">
      <c r="A152">
        <v>5607</v>
      </c>
      <c r="B152">
        <f>(A152-$B$271)^2</f>
        <v>81</v>
      </c>
    </row>
    <row r="153" spans="1:2" x14ac:dyDescent="0.2">
      <c r="A153">
        <v>5607</v>
      </c>
      <c r="B153">
        <f>(A153-$B$271)^2</f>
        <v>81</v>
      </c>
    </row>
    <row r="154" spans="1:2" x14ac:dyDescent="0.2">
      <c r="A154">
        <v>5610</v>
      </c>
      <c r="B154">
        <f>(A154-$B$271)^2</f>
        <v>36</v>
      </c>
    </row>
    <row r="155" spans="1:2" x14ac:dyDescent="0.2">
      <c r="A155">
        <v>5610</v>
      </c>
      <c r="B155">
        <f>(A155-$B$271)^2</f>
        <v>36</v>
      </c>
    </row>
    <row r="156" spans="1:2" x14ac:dyDescent="0.2">
      <c r="A156">
        <v>5613</v>
      </c>
      <c r="B156">
        <f>(A156-$B$271)^2</f>
        <v>9</v>
      </c>
    </row>
    <row r="157" spans="1:2" x14ac:dyDescent="0.2">
      <c r="A157">
        <v>5614</v>
      </c>
      <c r="B157">
        <f>(A157-$B$271)^2</f>
        <v>4</v>
      </c>
    </row>
    <row r="158" spans="1:2" x14ac:dyDescent="0.2">
      <c r="A158">
        <v>5617</v>
      </c>
      <c r="B158">
        <f>(A158-$B$271)^2</f>
        <v>1</v>
      </c>
    </row>
    <row r="159" spans="1:2" x14ac:dyDescent="0.2">
      <c r="A159">
        <v>5617</v>
      </c>
      <c r="B159">
        <f>(A159-$B$271)^2</f>
        <v>1</v>
      </c>
    </row>
    <row r="160" spans="1:2" x14ac:dyDescent="0.2">
      <c r="A160">
        <v>5619</v>
      </c>
      <c r="B160">
        <f>(A160-$B$271)^2</f>
        <v>9</v>
      </c>
    </row>
    <row r="161" spans="1:2" x14ac:dyDescent="0.2">
      <c r="A161">
        <v>5619</v>
      </c>
      <c r="B161">
        <f>(A161-$B$271)^2</f>
        <v>9</v>
      </c>
    </row>
    <row r="162" spans="1:2" x14ac:dyDescent="0.2">
      <c r="A162">
        <v>5619</v>
      </c>
      <c r="B162">
        <f>(A162-$B$271)^2</f>
        <v>9</v>
      </c>
    </row>
    <row r="163" spans="1:2" x14ac:dyDescent="0.2">
      <c r="A163">
        <v>5621</v>
      </c>
      <c r="B163">
        <f>(A163-$B$271)^2</f>
        <v>25</v>
      </c>
    </row>
    <row r="164" spans="1:2" x14ac:dyDescent="0.2">
      <c r="A164">
        <v>5622</v>
      </c>
      <c r="B164">
        <f>(A164-$B$271)^2</f>
        <v>36</v>
      </c>
    </row>
    <row r="165" spans="1:2" x14ac:dyDescent="0.2">
      <c r="A165">
        <v>5623</v>
      </c>
      <c r="B165">
        <f>(A165-$B$271)^2</f>
        <v>49</v>
      </c>
    </row>
    <row r="166" spans="1:2" x14ac:dyDescent="0.2">
      <c r="A166">
        <v>5624</v>
      </c>
      <c r="B166">
        <f>(A166-$B$271)^2</f>
        <v>64</v>
      </c>
    </row>
    <row r="167" spans="1:2" x14ac:dyDescent="0.2">
      <c r="A167">
        <v>5624</v>
      </c>
      <c r="B167">
        <f>(A167-$B$271)^2</f>
        <v>64</v>
      </c>
    </row>
    <row r="168" spans="1:2" x14ac:dyDescent="0.2">
      <c r="A168">
        <v>5625</v>
      </c>
      <c r="B168">
        <f>(A168-$B$271)^2</f>
        <v>81</v>
      </c>
    </row>
    <row r="169" spans="1:2" x14ac:dyDescent="0.2">
      <c r="A169">
        <v>5626</v>
      </c>
      <c r="B169">
        <f>(A169-$B$271)^2</f>
        <v>100</v>
      </c>
    </row>
    <row r="170" spans="1:2" x14ac:dyDescent="0.2">
      <c r="A170">
        <v>5627</v>
      </c>
      <c r="B170">
        <f>(A170-$B$271)^2</f>
        <v>121</v>
      </c>
    </row>
    <row r="171" spans="1:2" x14ac:dyDescent="0.2">
      <c r="A171">
        <v>5627</v>
      </c>
      <c r="B171">
        <f>(A171-$B$271)^2</f>
        <v>121</v>
      </c>
    </row>
    <row r="172" spans="1:2" x14ac:dyDescent="0.2">
      <c r="A172">
        <v>5627</v>
      </c>
      <c r="B172">
        <f>(A172-$B$271)^2</f>
        <v>121</v>
      </c>
    </row>
    <row r="173" spans="1:2" x14ac:dyDescent="0.2">
      <c r="A173">
        <v>5627</v>
      </c>
      <c r="B173">
        <f>(A173-$B$271)^2</f>
        <v>121</v>
      </c>
    </row>
    <row r="174" spans="1:2" x14ac:dyDescent="0.2">
      <c r="A174">
        <v>5628</v>
      </c>
      <c r="B174">
        <f>(A174-$B$271)^2</f>
        <v>144</v>
      </c>
    </row>
    <row r="175" spans="1:2" x14ac:dyDescent="0.2">
      <c r="A175">
        <v>5629</v>
      </c>
      <c r="B175">
        <f>(A175-$B$271)^2</f>
        <v>169</v>
      </c>
    </row>
    <row r="176" spans="1:2" x14ac:dyDescent="0.2">
      <c r="A176">
        <v>5633</v>
      </c>
      <c r="B176">
        <f>(A176-$B$271)^2</f>
        <v>289</v>
      </c>
    </row>
    <row r="177" spans="1:2" x14ac:dyDescent="0.2">
      <c r="A177">
        <v>5634</v>
      </c>
      <c r="B177">
        <f>(A177-$B$271)^2</f>
        <v>324</v>
      </c>
    </row>
    <row r="178" spans="1:2" x14ac:dyDescent="0.2">
      <c r="A178">
        <v>5635</v>
      </c>
      <c r="B178">
        <f>(A178-$B$271)^2</f>
        <v>361</v>
      </c>
    </row>
    <row r="179" spans="1:2" x14ac:dyDescent="0.2">
      <c r="A179">
        <v>5636</v>
      </c>
      <c r="B179">
        <f>(A179-$B$271)^2</f>
        <v>400</v>
      </c>
    </row>
    <row r="180" spans="1:2" x14ac:dyDescent="0.2">
      <c r="A180">
        <v>5638</v>
      </c>
      <c r="B180">
        <f>(A180-$B$271)^2</f>
        <v>484</v>
      </c>
    </row>
    <row r="181" spans="1:2" x14ac:dyDescent="0.2">
      <c r="A181">
        <v>5639</v>
      </c>
      <c r="B181">
        <f>(A181-$B$271)^2</f>
        <v>529</v>
      </c>
    </row>
    <row r="182" spans="1:2" x14ac:dyDescent="0.2">
      <c r="A182">
        <v>5640</v>
      </c>
      <c r="B182">
        <f>(A182-$B$271)^2</f>
        <v>576</v>
      </c>
    </row>
    <row r="183" spans="1:2" x14ac:dyDescent="0.2">
      <c r="A183">
        <v>5640</v>
      </c>
      <c r="B183">
        <f>(A183-$B$271)^2</f>
        <v>576</v>
      </c>
    </row>
    <row r="184" spans="1:2" x14ac:dyDescent="0.2">
      <c r="A184">
        <v>5640</v>
      </c>
      <c r="B184">
        <f>(A184-$B$271)^2</f>
        <v>576</v>
      </c>
    </row>
    <row r="185" spans="1:2" x14ac:dyDescent="0.2">
      <c r="A185">
        <v>5641</v>
      </c>
      <c r="B185">
        <f>(A185-$B$271)^2</f>
        <v>625</v>
      </c>
    </row>
    <row r="186" spans="1:2" x14ac:dyDescent="0.2">
      <c r="A186">
        <v>5641</v>
      </c>
      <c r="B186">
        <f>(A186-$B$271)^2</f>
        <v>625</v>
      </c>
    </row>
    <row r="187" spans="1:2" x14ac:dyDescent="0.2">
      <c r="A187">
        <v>5641</v>
      </c>
      <c r="B187">
        <f>(A187-$B$271)^2</f>
        <v>625</v>
      </c>
    </row>
    <row r="188" spans="1:2" x14ac:dyDescent="0.2">
      <c r="A188">
        <v>5643</v>
      </c>
      <c r="B188">
        <f>(A188-$B$271)^2</f>
        <v>729</v>
      </c>
    </row>
    <row r="189" spans="1:2" x14ac:dyDescent="0.2">
      <c r="A189">
        <v>5644</v>
      </c>
      <c r="B189">
        <f>(A189-$B$271)^2</f>
        <v>784</v>
      </c>
    </row>
    <row r="190" spans="1:2" x14ac:dyDescent="0.2">
      <c r="A190">
        <v>5646</v>
      </c>
      <c r="B190">
        <f>(A190-$B$271)^2</f>
        <v>900</v>
      </c>
    </row>
    <row r="191" spans="1:2" x14ac:dyDescent="0.2">
      <c r="A191">
        <v>5647</v>
      </c>
      <c r="B191">
        <f>(A191-$B$271)^2</f>
        <v>961</v>
      </c>
    </row>
    <row r="192" spans="1:2" x14ac:dyDescent="0.2">
      <c r="A192">
        <v>5647</v>
      </c>
      <c r="B192">
        <f>(A192-$B$271)^2</f>
        <v>961</v>
      </c>
    </row>
    <row r="193" spans="1:2" x14ac:dyDescent="0.2">
      <c r="A193">
        <v>5648</v>
      </c>
      <c r="B193">
        <f>(A193-$B$271)^2</f>
        <v>1024</v>
      </c>
    </row>
    <row r="194" spans="1:2" x14ac:dyDescent="0.2">
      <c r="A194">
        <v>5648</v>
      </c>
      <c r="B194">
        <f>(A194-$B$271)^2</f>
        <v>1024</v>
      </c>
    </row>
    <row r="195" spans="1:2" x14ac:dyDescent="0.2">
      <c r="A195">
        <v>5652</v>
      </c>
      <c r="B195">
        <f>(A195-$B$271)^2</f>
        <v>1296</v>
      </c>
    </row>
    <row r="196" spans="1:2" x14ac:dyDescent="0.2">
      <c r="A196">
        <v>5653</v>
      </c>
      <c r="B196">
        <f>(A196-$B$271)^2</f>
        <v>1369</v>
      </c>
    </row>
    <row r="197" spans="1:2" x14ac:dyDescent="0.2">
      <c r="A197">
        <v>5653</v>
      </c>
      <c r="B197">
        <f>(A197-$B$271)^2</f>
        <v>1369</v>
      </c>
    </row>
    <row r="198" spans="1:2" x14ac:dyDescent="0.2">
      <c r="A198">
        <v>5654</v>
      </c>
      <c r="B198">
        <f>(A198-$B$271)^2</f>
        <v>1444</v>
      </c>
    </row>
    <row r="199" spans="1:2" x14ac:dyDescent="0.2">
      <c r="A199">
        <v>5654</v>
      </c>
      <c r="B199">
        <f>(A199-$B$271)^2</f>
        <v>1444</v>
      </c>
    </row>
    <row r="200" spans="1:2" x14ac:dyDescent="0.2">
      <c r="A200">
        <v>5655</v>
      </c>
      <c r="B200">
        <f>(A200-$B$271)^2</f>
        <v>1521</v>
      </c>
    </row>
    <row r="201" spans="1:2" x14ac:dyDescent="0.2">
      <c r="A201">
        <v>5656</v>
      </c>
      <c r="B201">
        <f>(A201-$B$271)^2</f>
        <v>1600</v>
      </c>
    </row>
    <row r="202" spans="1:2" x14ac:dyDescent="0.2">
      <c r="A202">
        <v>5657</v>
      </c>
      <c r="B202">
        <f>(A202-$B$271)^2</f>
        <v>1681</v>
      </c>
    </row>
    <row r="203" spans="1:2" x14ac:dyDescent="0.2">
      <c r="A203">
        <v>5661</v>
      </c>
      <c r="B203">
        <f>(A203-$B$271)^2</f>
        <v>2025</v>
      </c>
    </row>
    <row r="204" spans="1:2" x14ac:dyDescent="0.2">
      <c r="A204">
        <v>5663</v>
      </c>
      <c r="B204">
        <f>(A204-$B$271)^2</f>
        <v>2209</v>
      </c>
    </row>
    <row r="205" spans="1:2" x14ac:dyDescent="0.2">
      <c r="A205">
        <v>5664</v>
      </c>
      <c r="B205">
        <f>(A205-$B$271)^2</f>
        <v>2304</v>
      </c>
    </row>
    <row r="206" spans="1:2" x14ac:dyDescent="0.2">
      <c r="A206">
        <v>5668</v>
      </c>
      <c r="B206">
        <f>(A206-$B$271)^2</f>
        <v>2704</v>
      </c>
    </row>
    <row r="207" spans="1:2" x14ac:dyDescent="0.2">
      <c r="A207">
        <v>5670</v>
      </c>
      <c r="B207">
        <f>(A207-$B$271)^2</f>
        <v>2916</v>
      </c>
    </row>
    <row r="208" spans="1:2" x14ac:dyDescent="0.2">
      <c r="A208">
        <v>5671</v>
      </c>
      <c r="B208">
        <f>(A208-$B$271)^2</f>
        <v>3025</v>
      </c>
    </row>
    <row r="209" spans="1:2" x14ac:dyDescent="0.2">
      <c r="A209">
        <v>5674</v>
      </c>
      <c r="B209">
        <f>(A209-$B$271)^2</f>
        <v>3364</v>
      </c>
    </row>
    <row r="210" spans="1:2" x14ac:dyDescent="0.2">
      <c r="A210">
        <v>5676</v>
      </c>
      <c r="B210">
        <f>(A210-$B$271)^2</f>
        <v>3600</v>
      </c>
    </row>
    <row r="211" spans="1:2" x14ac:dyDescent="0.2">
      <c r="A211">
        <v>5676</v>
      </c>
      <c r="B211">
        <f>(A211-$B$271)^2</f>
        <v>3600</v>
      </c>
    </row>
    <row r="212" spans="1:2" x14ac:dyDescent="0.2">
      <c r="A212">
        <v>5682</v>
      </c>
      <c r="B212">
        <f>(A212-$B$271)^2</f>
        <v>4356</v>
      </c>
    </row>
    <row r="213" spans="1:2" x14ac:dyDescent="0.2">
      <c r="A213">
        <v>5683</v>
      </c>
      <c r="B213">
        <f>(A213-$B$271)^2</f>
        <v>4489</v>
      </c>
    </row>
    <row r="214" spans="1:2" x14ac:dyDescent="0.2">
      <c r="A214">
        <v>5687</v>
      </c>
      <c r="B214">
        <f>(A214-$B$271)^2</f>
        <v>5041</v>
      </c>
    </row>
    <row r="215" spans="1:2" x14ac:dyDescent="0.2">
      <c r="A215">
        <v>5689</v>
      </c>
      <c r="B215">
        <f>(A215-$B$271)^2</f>
        <v>5329</v>
      </c>
    </row>
    <row r="216" spans="1:2" x14ac:dyDescent="0.2">
      <c r="A216">
        <v>5691</v>
      </c>
      <c r="B216">
        <f>(A216-$B$271)^2</f>
        <v>5625</v>
      </c>
    </row>
    <row r="217" spans="1:2" x14ac:dyDescent="0.2">
      <c r="A217">
        <v>5692</v>
      </c>
      <c r="B217">
        <f>(A217-$B$271)^2</f>
        <v>5776</v>
      </c>
    </row>
    <row r="218" spans="1:2" x14ac:dyDescent="0.2">
      <c r="A218">
        <v>5693</v>
      </c>
      <c r="B218">
        <f>(A218-$B$271)^2</f>
        <v>5929</v>
      </c>
    </row>
    <row r="219" spans="1:2" x14ac:dyDescent="0.2">
      <c r="A219">
        <v>5695</v>
      </c>
      <c r="B219">
        <f>(A219-$B$271)^2</f>
        <v>6241</v>
      </c>
    </row>
    <row r="220" spans="1:2" x14ac:dyDescent="0.2">
      <c r="A220">
        <v>5695</v>
      </c>
      <c r="B220">
        <f>(A220-$B$271)^2</f>
        <v>6241</v>
      </c>
    </row>
    <row r="221" spans="1:2" x14ac:dyDescent="0.2">
      <c r="A221">
        <v>5699</v>
      </c>
      <c r="B221">
        <f>(A221-$B$271)^2</f>
        <v>6889</v>
      </c>
    </row>
    <row r="222" spans="1:2" x14ac:dyDescent="0.2">
      <c r="A222">
        <v>5700</v>
      </c>
      <c r="B222">
        <f>(A222-$B$271)^2</f>
        <v>7056</v>
      </c>
    </row>
    <row r="223" spans="1:2" x14ac:dyDescent="0.2">
      <c r="A223">
        <v>5702</v>
      </c>
      <c r="B223">
        <f>(A223-$B$271)^2</f>
        <v>7396</v>
      </c>
    </row>
    <row r="224" spans="1:2" x14ac:dyDescent="0.2">
      <c r="A224">
        <v>5715</v>
      </c>
      <c r="B224">
        <f>(A224-$B$271)^2</f>
        <v>9801</v>
      </c>
    </row>
    <row r="225" spans="1:2" x14ac:dyDescent="0.2">
      <c r="A225">
        <v>5716</v>
      </c>
      <c r="B225">
        <f>(A225-$B$271)^2</f>
        <v>10000</v>
      </c>
    </row>
    <row r="226" spans="1:2" x14ac:dyDescent="0.2">
      <c r="A226">
        <v>5716</v>
      </c>
      <c r="B226">
        <f>(A226-$B$271)^2</f>
        <v>10000</v>
      </c>
    </row>
    <row r="227" spans="1:2" x14ac:dyDescent="0.2">
      <c r="A227">
        <v>5718</v>
      </c>
      <c r="B227">
        <f>(A227-$B$271)^2</f>
        <v>10404</v>
      </c>
    </row>
    <row r="228" spans="1:2" x14ac:dyDescent="0.2">
      <c r="A228">
        <v>5719</v>
      </c>
      <c r="B228">
        <f>(A228-$B$271)^2</f>
        <v>10609</v>
      </c>
    </row>
    <row r="229" spans="1:2" x14ac:dyDescent="0.2">
      <c r="A229">
        <v>5725</v>
      </c>
      <c r="B229">
        <f>(A229-$B$271)^2</f>
        <v>11881</v>
      </c>
    </row>
    <row r="230" spans="1:2" x14ac:dyDescent="0.2">
      <c r="A230">
        <v>5725</v>
      </c>
      <c r="B230">
        <f>(A230-$B$271)^2</f>
        <v>11881</v>
      </c>
    </row>
    <row r="231" spans="1:2" x14ac:dyDescent="0.2">
      <c r="A231">
        <v>5729</v>
      </c>
      <c r="B231">
        <f>(A231-$B$271)^2</f>
        <v>12769</v>
      </c>
    </row>
    <row r="232" spans="1:2" x14ac:dyDescent="0.2">
      <c r="A232">
        <v>5731</v>
      </c>
      <c r="B232">
        <f>(A232-$B$271)^2</f>
        <v>13225</v>
      </c>
    </row>
    <row r="233" spans="1:2" x14ac:dyDescent="0.2">
      <c r="A233">
        <v>5732</v>
      </c>
      <c r="B233">
        <f>(A233-$B$271)^2</f>
        <v>13456</v>
      </c>
    </row>
    <row r="234" spans="1:2" x14ac:dyDescent="0.2">
      <c r="A234">
        <v>5735</v>
      </c>
      <c r="B234">
        <f>(A234-$B$271)^2</f>
        <v>14161</v>
      </c>
    </row>
    <row r="235" spans="1:2" x14ac:dyDescent="0.2">
      <c r="A235">
        <v>5738</v>
      </c>
      <c r="B235">
        <f>(A235-$B$271)^2</f>
        <v>14884</v>
      </c>
    </row>
    <row r="236" spans="1:2" x14ac:dyDescent="0.2">
      <c r="A236">
        <v>5739</v>
      </c>
      <c r="B236">
        <f>(A236-$B$271)^2</f>
        <v>15129</v>
      </c>
    </row>
    <row r="237" spans="1:2" x14ac:dyDescent="0.2">
      <c r="A237">
        <v>5740</v>
      </c>
      <c r="B237">
        <f>(A237-$B$271)^2</f>
        <v>15376</v>
      </c>
    </row>
    <row r="238" spans="1:2" x14ac:dyDescent="0.2">
      <c r="A238">
        <v>5741</v>
      </c>
      <c r="B238">
        <f>(A238-$B$271)^2</f>
        <v>15625</v>
      </c>
    </row>
    <row r="239" spans="1:2" x14ac:dyDescent="0.2">
      <c r="A239">
        <v>5743</v>
      </c>
      <c r="B239">
        <f>(A239-$B$271)^2</f>
        <v>16129</v>
      </c>
    </row>
    <row r="240" spans="1:2" x14ac:dyDescent="0.2">
      <c r="A240">
        <v>5748</v>
      </c>
      <c r="B240">
        <f>(A240-$B$271)^2</f>
        <v>17424</v>
      </c>
    </row>
    <row r="241" spans="1:2" x14ac:dyDescent="0.2">
      <c r="A241">
        <v>5750</v>
      </c>
      <c r="B241">
        <f>(A241-$B$271)^2</f>
        <v>17956</v>
      </c>
    </row>
    <row r="242" spans="1:2" x14ac:dyDescent="0.2">
      <c r="A242">
        <v>5758</v>
      </c>
      <c r="B242">
        <f>(A242-$B$271)^2</f>
        <v>20164</v>
      </c>
    </row>
    <row r="243" spans="1:2" x14ac:dyDescent="0.2">
      <c r="A243">
        <v>5761</v>
      </c>
      <c r="B243">
        <f>(A243-$B$271)^2</f>
        <v>21025</v>
      </c>
    </row>
    <row r="244" spans="1:2" x14ac:dyDescent="0.2">
      <c r="A244">
        <v>5762</v>
      </c>
      <c r="B244">
        <f>(A244-$B$271)^2</f>
        <v>21316</v>
      </c>
    </row>
    <row r="245" spans="1:2" x14ac:dyDescent="0.2">
      <c r="A245">
        <v>5764</v>
      </c>
      <c r="B245">
        <f>(A245-$B$271)^2</f>
        <v>21904</v>
      </c>
    </row>
    <row r="246" spans="1:2" x14ac:dyDescent="0.2">
      <c r="A246">
        <v>5778</v>
      </c>
      <c r="B246">
        <f>(A246-$B$271)^2</f>
        <v>26244</v>
      </c>
    </row>
    <row r="247" spans="1:2" x14ac:dyDescent="0.2">
      <c r="A247">
        <v>5785</v>
      </c>
      <c r="B247">
        <f>(A247-$B$271)^2</f>
        <v>28561</v>
      </c>
    </row>
    <row r="248" spans="1:2" x14ac:dyDescent="0.2">
      <c r="A248">
        <v>5789</v>
      </c>
      <c r="B248">
        <f>(A248-$B$271)^2</f>
        <v>29929</v>
      </c>
    </row>
    <row r="249" spans="1:2" x14ac:dyDescent="0.2">
      <c r="A249">
        <v>5796</v>
      </c>
      <c r="B249">
        <f>(A249-$B$271)^2</f>
        <v>32400</v>
      </c>
    </row>
    <row r="250" spans="1:2" x14ac:dyDescent="0.2">
      <c r="A250">
        <v>5801</v>
      </c>
      <c r="B250">
        <f>(A250-$B$271)^2</f>
        <v>34225</v>
      </c>
    </row>
    <row r="251" spans="1:2" x14ac:dyDescent="0.2">
      <c r="A251">
        <v>5803</v>
      </c>
      <c r="B251">
        <f>(A251-$B$271)^2</f>
        <v>34969</v>
      </c>
    </row>
    <row r="252" spans="1:2" x14ac:dyDescent="0.2">
      <c r="A252">
        <v>5804</v>
      </c>
      <c r="B252">
        <f>(A252-$B$271)^2</f>
        <v>35344</v>
      </c>
    </row>
    <row r="253" spans="1:2" x14ac:dyDescent="0.2">
      <c r="A253">
        <v>5804</v>
      </c>
      <c r="B253">
        <f>(A253-$B$271)^2</f>
        <v>35344</v>
      </c>
    </row>
    <row r="254" spans="1:2" x14ac:dyDescent="0.2">
      <c r="A254">
        <v>5805</v>
      </c>
      <c r="B254">
        <f>(A254-$B$271)^2</f>
        <v>35721</v>
      </c>
    </row>
    <row r="255" spans="1:2" x14ac:dyDescent="0.2">
      <c r="A255">
        <v>5810</v>
      </c>
      <c r="B255">
        <f>(A255-$B$271)^2</f>
        <v>37636</v>
      </c>
    </row>
    <row r="256" spans="1:2" x14ac:dyDescent="0.2">
      <c r="A256">
        <v>5816</v>
      </c>
      <c r="B256">
        <f>(A256-$B$271)^2</f>
        <v>40000</v>
      </c>
    </row>
    <row r="257" spans="1:4" x14ac:dyDescent="0.2">
      <c r="A257">
        <v>5820</v>
      </c>
      <c r="B257">
        <f>(A257-$B$271)^2</f>
        <v>41616</v>
      </c>
    </row>
    <row r="258" spans="1:4" x14ac:dyDescent="0.2">
      <c r="A258">
        <v>5821</v>
      </c>
      <c r="B258">
        <f>(A258-$B$271)^2</f>
        <v>42025</v>
      </c>
    </row>
    <row r="259" spans="1:4" x14ac:dyDescent="0.2">
      <c r="A259">
        <v>5824</v>
      </c>
      <c r="B259">
        <f>(A259-$B$271)^2</f>
        <v>43264</v>
      </c>
    </row>
    <row r="260" spans="1:4" x14ac:dyDescent="0.2">
      <c r="A260">
        <v>5829</v>
      </c>
      <c r="B260">
        <f>(A260-$B$271)^2</f>
        <v>45369</v>
      </c>
    </row>
    <row r="261" spans="1:4" x14ac:dyDescent="0.2">
      <c r="A261">
        <v>5843</v>
      </c>
      <c r="B261">
        <f>(A261-$B$271)^2</f>
        <v>51529</v>
      </c>
    </row>
    <row r="262" spans="1:4" x14ac:dyDescent="0.2">
      <c r="A262">
        <v>5849</v>
      </c>
      <c r="B262">
        <f>(A262-$B$271)^2</f>
        <v>54289</v>
      </c>
    </row>
    <row r="263" spans="1:4" x14ac:dyDescent="0.2">
      <c r="A263">
        <v>5854</v>
      </c>
      <c r="B263">
        <f>(A263-$B$271)^2</f>
        <v>56644</v>
      </c>
    </row>
    <row r="264" spans="1:4" x14ac:dyDescent="0.2">
      <c r="A264">
        <v>5860</v>
      </c>
      <c r="B264">
        <f>(A264-$B$271)^2</f>
        <v>59536</v>
      </c>
    </row>
    <row r="265" spans="1:4" x14ac:dyDescent="0.2">
      <c r="A265">
        <v>5874</v>
      </c>
      <c r="B265">
        <f>(A265-$B$271)^2</f>
        <v>66564</v>
      </c>
    </row>
    <row r="266" spans="1:4" x14ac:dyDescent="0.2">
      <c r="A266">
        <v>5887</v>
      </c>
      <c r="B266">
        <f>(A266-$B$271)^2</f>
        <v>73441</v>
      </c>
    </row>
    <row r="267" spans="1:4" x14ac:dyDescent="0.2">
      <c r="A267">
        <v>5888</v>
      </c>
      <c r="B267">
        <f>(A267-$B$271)^2</f>
        <v>73984</v>
      </c>
    </row>
    <row r="268" spans="1:4" x14ac:dyDescent="0.2">
      <c r="A268">
        <v>5894</v>
      </c>
      <c r="B268">
        <f>(A268-$B$271)^2</f>
        <v>77284</v>
      </c>
    </row>
    <row r="269" spans="1:4" x14ac:dyDescent="0.2">
      <c r="A269">
        <v>5901</v>
      </c>
      <c r="B269">
        <f>(A269-$B$271)^2</f>
        <v>81225</v>
      </c>
    </row>
    <row r="270" spans="1:4" x14ac:dyDescent="0.2">
      <c r="A270">
        <v>5912</v>
      </c>
      <c r="B270">
        <f>(A270-$B$271)^2</f>
        <v>87616</v>
      </c>
    </row>
    <row r="271" spans="1:4" x14ac:dyDescent="0.2">
      <c r="A271" t="s">
        <v>0</v>
      </c>
      <c r="B271">
        <f xml:space="preserve"> ROUND(AVERAGE(A1:A270),0)</f>
        <v>5616</v>
      </c>
      <c r="D271">
        <f>SUM(B1:B270)</f>
        <v>2745842</v>
      </c>
    </row>
    <row r="272" spans="1:4" x14ac:dyDescent="0.2">
      <c r="B272">
        <f>ROUND(SQRT((1/270)*D271),0)</f>
        <v>101</v>
      </c>
    </row>
  </sheetData>
  <sortState xmlns:xlrd2="http://schemas.microsoft.com/office/spreadsheetml/2017/richdata2" ref="A1:B272">
    <sortCondition ref="A270:A2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2020-09-30T23:33:45Z</dcterms:created>
  <dcterms:modified xsi:type="dcterms:W3CDTF">2020-10-01T02:11:48Z</dcterms:modified>
</cp:coreProperties>
</file>