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C0CE48D9-F617-45D6-A50E-5F22515DD0E7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1" l="1"/>
  <c r="G11" i="11" l="1"/>
  <c r="E12" i="11" l="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<sst xmlns="http://schemas.openxmlformats.org/spreadsheetml/2006/main" count="2493" uniqueCount="394">
  <si>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</si>
  <si>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</si>
  <si>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</si>
  <si>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</si>
  <si>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</si>
  <si>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</si>
  <si>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</si>
  <si>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</si>
  <si>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</si>
  <si>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</si>
  <si>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</si>
  <si>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</si>
  <si>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</si>
  <si>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</si>
  <si>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</si>
  <si>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</si>
  <si>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</si>
  <si>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</si>
  <si>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</si>
  <si>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</si>
  <si>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</si>
  <si>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</si>
  <si>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</si>
  <si>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</si>
  <si>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</si>
  <si>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</si>
  <si>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</si>
  <si>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</si>
  <si>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</si>
  <si>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</si>
  <si>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</si>
  <si>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</si>
  <si>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</si>
  <si>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</si>
  <si>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</si>
  <si>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</si>
  <si>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</si>
  <si>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</si>
  <si>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</si>
  <si>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</si>
  <si>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</si>
  <si>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</si>
  <si>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</si>
  <si>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</si>
  <si>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</si>
  <si>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</si>
  <si>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</si>
  <si>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</si>
  <si>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</si>
  <si>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</si>
  <si>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</si>
  <si>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</si>
  <si>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</si>
  <si>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</si>
  <si>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</si>
  <si>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</si>
  <si>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</si>
  <si>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</si>
  <si>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</si>
  <si>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</si>
  <si>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</si>
  <si>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</si>
  <si>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</si>
  <si>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</si>
  <si>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</si>
  <si>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</si>
  <si>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</si>
  <si>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</si>
  <si>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</si>
  <si>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</si>
  <si>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</si>
  <si>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</si>
  <si>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</si>
  <si>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</si>
  <si>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</si>
  <si>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</si>
  <si>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</si>
  <si>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</si>
  <si>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</si>
  <si>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</si>
  <si>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</si>
  <si>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</si>
  <si>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</si>
  <si>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</si>
  <si>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</si>
  <si>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</si>
  <si>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</si>
  <si>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</si>
  <si>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</si>
  <si>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</si>
  <si>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</si>
  <si>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</si>
  <si>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</si>
  <si>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</si>
  <si>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</si>
  <si>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</si>
  <si>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</si>
  <si>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</si>
  <si>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</si>
  <si>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</si>
  <si>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</si>
  <si>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</si>
  <si>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</si>
  <si>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</si>
  <si>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</si>
  <si>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</si>
  <si>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</si>
  <si>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</si>
  <si>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</si>
  <si>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</si>
  <si>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</si>
  <si>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</si>
  <si>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</si>
  <si>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</si>
  <si>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</si>
  <si>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</si>
  <si>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</si>
  <si>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</si>
  <si>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</si>
  <si>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</si>
  <si>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</si>
  <si>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</si>
  <si>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</si>
  <si>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</si>
  <si>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</si>
  <si>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</si>
  <si>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</si>
  <si>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</si>
  <si>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</si>
  <si>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</si>
  <si>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</si>
  <si>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</si>
  <si>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</si>
  <si>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</si>
  <si>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</si>
  <si>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</si>
  <si>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</si>
  <si>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</si>
  <si>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</si>
  <si>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</si>
  <si>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</si>
  <si>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</si>
  <si>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</si>
  <si>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</si>
  <si>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</si>
  <si>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</si>
  <si>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</si>
  <si>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</si>
  <si>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</si>
  <si>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</si>
  <si>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</si>
  <si>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</si>
  <si>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</si>
  <si>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</si>
  <si>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</si>
  <si>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</si>
  <si>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</si>
  <si>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</si>
  <si>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</si>
  <si>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</si>
  <si>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</si>
  <si>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</si>
  <si>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</si>
  <si>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</si>
  <si>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</si>
  <si>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</si>
  <si>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</si>
  <si>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</si>
  <si>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</si>
  <si>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</si>
  <si>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</si>
  <si>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</si>
  <si>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</si>
  <si>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</si>
  <si>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</si>
  <si>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</si>
  <si>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</si>
  <si>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</si>
  <si>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</si>
  <si>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</si>
  <si>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</si>
  <si>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</si>
  <si>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</si>
  <si>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</si>
  <si>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</si>
  <si>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</si>
  <si>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</si>
  <si>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</si>
  <si>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</si>
  <si>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</si>
  <si>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</si>
  <si>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</si>
  <si>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</si>
  <si>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</si>
  <si>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</si>
  <si>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</si>
  <si>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</si>
  <si>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</si>
  <si>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</si>
  <si>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</si>
  <si>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</si>
  <si>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</si>
  <si>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</si>
  <si>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</si>
  <si>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</si>
  <si>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</si>
  <si>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</si>
  <si>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</si>
  <si>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</si>
  <si>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</si>
  <si>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</si>
  <si>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</si>
  <si>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</si>
  <si>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</si>
  <si>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</si>
  <si>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</si>
  <si>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</si>
  <si>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</si>
  <si>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</si>
  <si>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</si>
  <si>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</si>
  <si>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</si>
  <si>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</si>
  <si>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</si>
  <si>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</si>
  <si>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</si>
  <si>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</si>
  <si>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</si>
  <si>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</si>
  <si>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</si>
  <si>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</si>
  <si>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</si>
  <si>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</si>
  <si>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</si>
  <si>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</si>
  <si>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</si>
  <si>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</si>
  <si>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</si>
  <si>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</si>
  <si>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</si>
  <si>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</si>
  <si>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</si>
  <si>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</si>
  <si>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</si>
  <si>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</si>
  <si>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</si>
  <si>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</si>
  <si>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</si>
  <si>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</si>
  <si>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</si>
  <si>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</si>
  <si>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</si>
  <si>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</si>
  <si>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</si>
  <si>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</si>
  <si>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</si>
  <si>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</si>
  <si>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</si>
  <si>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</si>
  <si>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</si>
  <si>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</si>
  <si>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</si>
  <si>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</si>
  <si>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</si>
  <si>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</si>
  <si>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</si>
  <si>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</si>
  <si>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</si>
  <si>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</si>
  <si>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</si>
  <si>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</si>
  <si>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</si>
  <si>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</si>
  <si>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</si>
  <si>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</si>
  <si>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</si>
  <si>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</si>
  <si>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</si>
  <si>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</si>
  <si>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</si>
  <si>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</si>
  <si>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</si>
  <si>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</si>
  <si>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</si>
  <si>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</si>
  <si>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</si>
  <si>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</si>
  <si>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</si>
  <si>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</si>
  <si>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</si>
  <si>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</si>
  <si>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</si>
  <si>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</si>
  <si>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</si>
  <si>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</si>
  <si>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</si>
  <si>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</si>
  <si>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</si>
  <si>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</si>
  <si>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</si>
  <si>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</si>
  <si>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</si>
  <si>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</si>
  <si>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</si>
  <si>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</si>
  <si>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</si>
  <si>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</si>
  <si>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</si>
  <si>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</si>
  <si>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</si>
  <si>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</si>
  <si>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</si>
  <si>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</si>
  <si>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</si>
  <si>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</si>
  <si>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</si>
  <si>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</si>
  <si>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</si>
  <si>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</si>
  <si>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</si>
  <si>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</si>
  <si>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</si>
  <si>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</si>
  <si>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</si>
  <si>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</si>
  <si>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</si>
  <si>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</si>
  <si>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</si>
  <si>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</si>
  <si>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</si>
  <si>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</si>
  <si>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</si>
  <si>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</si>
  <si>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</si>
  <si>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</si>
  <si>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</si>
  <si>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</si>
  <si>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</si>
  <si>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</si>
  <si>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</si>
  <si>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</si>
  <si>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</si>
  <si>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</si>
  <si>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</si>
  <si>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</si>
  <si>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</si>
  <si>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</si>
  <si>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</si>
  <si>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</si>
  <si>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</si>
  <si>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</si>
  <si>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</si>
  <si>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</si>
  <si>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</si>
  <si>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</si>
  <si>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</si>
  <si>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</si>
  <si>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</si>
  <si>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</si>
  <si>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</si>
  <si>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</si>
  <si>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</si>
  <si>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</si>
  <si>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</si>
  <si>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</si>
  <si>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</si>
  <si>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</si>
  <si>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</si>
  <si>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</si>
  <si>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</si>
  <si>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</si>
  <si>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</si>
  <si>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</si>
  <si>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</si>
  <si>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</si>
  <si>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</si>
  <si>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</si>
  <si>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</si>
  <si>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</si>
  <si>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</si>
  <si>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</si>
  <si>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</si>
  <si>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</si>
  <si>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</si>
  <si>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</si>
  <si>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</si>
  <si>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</si>
  <si>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</si>
  <si>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</si>
  <si>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Pooled Variance Formula</t>
  </si>
  <si>
    <t xml:space="preserve">T Score </t>
  </si>
  <si>
    <t>https://www.socscistatistics.com/pvalues/tdistribution.aspx</t>
  </si>
  <si>
    <r>
      <t>The </t>
    </r>
    <r>
      <rPr>
        <i/>
        <sz val="8"/>
        <color rgb="FFFF0000"/>
        <rFont val="Open Sans"/>
      </rPr>
      <t>p</t>
    </r>
    <r>
      <rPr>
        <sz val="8"/>
        <color rgb="FFFF0000"/>
        <rFont val="Open Sans"/>
      </rPr>
      <t>-value is .440377.</t>
    </r>
  </si>
  <si>
    <r>
      <t>The result is </t>
    </r>
    <r>
      <rPr>
        <i/>
        <sz val="8"/>
        <color rgb="FFFF0000"/>
        <rFont val="Open Sans"/>
      </rPr>
      <t>not</t>
    </r>
    <r>
      <rPr>
        <sz val="8"/>
        <color rgb="FFFF0000"/>
        <rFont val="Open Sans"/>
      </rPr>
      <t> significant at </t>
    </r>
    <r>
      <rPr>
        <i/>
        <sz val="8"/>
        <color rgb="FFFF0000"/>
        <rFont val="Open Sans"/>
      </rPr>
      <t>p</t>
    </r>
    <r>
      <rPr>
        <sz val="8"/>
        <color rgb="FFFF0000"/>
        <rFont val="Open Sans"/>
      </rPr>
      <t> &lt; .05.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</si>
</sst>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sz val="8"/>
      <color rgb="FFFF0000"/>
      <name val="Open Sans"/>
    </font>
    <font>
      <i/>
      <sz val="8"/>
      <color rgb="FFFF0000"/>
      <name val="Open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0" fontId="21" fillId="33" borderId="0" xfId="0" applyFont="1" applyFill="1"/>
    <xf numFmtId="164" fontId="21" fillId="33" borderId="0" xfId="1" applyFont="1" applyFill="1" applyBorder="1"/>
    <xf numFmtId="0" fontId="22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198120</xdr:colOff>
      <xdr:row>6</xdr:row>
      <xdr:rowOff>30480</xdr:rowOff>
    </xdr:from>
    <xdr:to>
      <xdr:col>17</xdr:col>
      <xdr:colOff>521610</xdr:colOff>
      <xdr:row>12</xdr:row>
      <xdr:rowOff>43702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4B80B7-A3A9-49A7-BB34-3408D5452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7240" y="975360"/>
          <a:ext cx="2761890" cy="9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350521</xdr:colOff>
      <xdr:row>14</xdr:row>
      <xdr:rowOff>38101</xdr:rowOff>
    </xdr:from>
    <xdr:to>
      <xdr:col>15</xdr:col>
      <xdr:colOff>449580</xdr:colOff>
      <xdr:row>19</xdr:row>
      <xdr:rowOff>1453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C34AB8-DD69-4340-A5DD-F77338670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9181" y="2164081"/>
          <a:ext cx="1318259" cy="71011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20</xdr:row>
      <xdr:rowOff>0</xdr:rowOff>
    </xdr:from>
    <xdr:to>
      <xdr:col>14</xdr:col>
      <xdr:colOff>27457</xdr:colOff>
      <xdr:row>69</xdr:row>
      <xdr:rowOff>115304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FAC1C2-E1E2-4EDF-9755-0718D04A6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" y="3017520"/>
          <a:ext cx="8942857" cy="7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85" workbookViewId="0">
      <selection activeCell="G116" sqref="G116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35" workbookViewId="0">
      <selection activeCell="A4" sqref="A4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0"/>
  <sheetViews>
    <sheetView tabSelected="1" topLeftCell="A9" workbookViewId="0">
      <selection activeCell="R27" sqref="R27"/>
    </sheetView>
  </sheetViews>
  <sheetFormatPr defaultRowHeight="11.4" x14ac:dyDescent="0.2"/>
  <cols>
    <col min="1" max="1" width="2" style="1" customWidth="1"/>
    <col min="2" max="2" width="10.33203125" style="1" customWidth="1"/>
    <col min="3" max="3" width="3.44140625" style="1" bestFit="1" customWidth="1"/>
    <col min="4" max="4" width="10.5546875" style="1" bestFit="1" customWidth="1"/>
    <col min="5" max="5" width="16.21875" style="1" bestFit="1" customWidth="1"/>
    <col min="6" max="6" width="18.6640625" style="1" bestFit="1" customWidth="1"/>
    <col min="7" max="7" width="6.88671875" style="1" bestFit="1" customWidth="1"/>
    <col min="8" max="10" width="8.88671875" style="1"/>
    <col min="11" max="11" width="8.88671875" style="10"/>
    <col min="12" max="16384" width="8.88671875" style="1"/>
  </cols>
  <sheetData>
    <row r="1" spans="2:12" ht="15.6" x14ac:dyDescent="0.3">
      <c r="B1" s="3" t="s">
        <v>41</v>
      </c>
      <c r="K1" s="1"/>
    </row>
    <row r="2" spans="2:12" ht="12" x14ac:dyDescent="0.25">
      <c r="B2" s="4" t="s">
        <v>381</v>
      </c>
    </row>
    <row r="4" spans="2:12" ht="12" x14ac:dyDescent="0.25">
      <c r="B4" s="4" t="s">
        <v>384</v>
      </c>
      <c r="C4" s="1" t="s">
        <v>386</v>
      </c>
    </row>
    <row r="5" spans="2:12" x14ac:dyDescent="0.2">
      <c r="C5" s="1" t="s">
        <v>387</v>
      </c>
      <c r="D5" s="10"/>
      <c r="E5" s="10"/>
      <c r="F5" s="10"/>
    </row>
    <row r="6" spans="2:12" ht="12" x14ac:dyDescent="0.25">
      <c r="B6" s="4" t="s">
        <v>385</v>
      </c>
      <c r="C6" s="10" t="s">
        <v>388</v>
      </c>
      <c r="D6" s="10"/>
      <c r="E6" s="10"/>
      <c r="F6" s="10"/>
    </row>
    <row r="7" spans="2:12" ht="12" x14ac:dyDescent="0.25">
      <c r="B7" s="22"/>
      <c r="C7" s="10"/>
      <c r="D7" s="18"/>
      <c r="E7" s="19"/>
      <c r="F7" s="10"/>
    </row>
    <row r="8" spans="2:12" ht="12" x14ac:dyDescent="0.25">
      <c r="B8" s="4"/>
      <c r="C8" s="10"/>
      <c r="D8" s="10"/>
      <c r="E8" s="10"/>
      <c r="F8" s="10"/>
    </row>
    <row r="10" spans="2:12" ht="12" x14ac:dyDescent="0.25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  <c r="L10" s="23" t="s">
        <v>389</v>
      </c>
    </row>
    <row r="11" spans="2:12" x14ac:dyDescent="0.2">
      <c r="B11" s="1" t="s">
        <v>8</v>
      </c>
      <c r="C11" s="1">
        <f>COUNTA(White!G5:G116)</f>
        <v>112</v>
      </c>
      <c r="D11" s="9">
        <f>AVERAGE(White!K5:K116)</f>
        <v>67323.100000000006</v>
      </c>
      <c r="E11" s="15">
        <f>_xlfn.VAR.S(White!K5:K116)</f>
        <v>1136728018.0252261</v>
      </c>
      <c r="F11" s="15">
        <f>( ((C11-1)*E11) + ((C12-1) *E12) ) /(C11 +C12 - 2)</f>
        <v>1168051481.9473374</v>
      </c>
      <c r="G11" s="14">
        <f xml:space="preserve"> (D12-D11) / SQRT((F11/C11) +( F11/C12) )</f>
        <v>0.66435038620328624</v>
      </c>
      <c r="H11" s="14">
        <v>0.51</v>
      </c>
    </row>
    <row r="12" spans="2:12" x14ac:dyDescent="0.2">
      <c r="B12" s="11" t="s">
        <v>380</v>
      </c>
      <c r="C12" s="12">
        <f>COUNTA(Nonwhite!G5:G66)</f>
        <v>62</v>
      </c>
      <c r="D12" s="13">
        <f>AVERAGE(Nonwhite!K5:K66)</f>
        <v>70917.264516129042</v>
      </c>
      <c r="E12" s="16">
        <f>_xlfn.VAR.S(Nonwhite!K5:K66)</f>
        <v>1225049916.2974083</v>
      </c>
      <c r="F12" s="12"/>
      <c r="G12" s="12"/>
      <c r="H12" s="12"/>
    </row>
    <row r="14" spans="2:12" x14ac:dyDescent="0.2">
      <c r="B14" s="25" t="s">
        <v>392</v>
      </c>
    </row>
    <row r="15" spans="2:12" x14ac:dyDescent="0.2">
      <c r="B15" s="25"/>
      <c r="C15" s="10"/>
      <c r="D15" s="10"/>
      <c r="E15" s="10"/>
      <c r="F15" s="10"/>
      <c r="G15" s="10"/>
      <c r="H15" s="10"/>
    </row>
    <row r="16" spans="2:12" ht="12" x14ac:dyDescent="0.25">
      <c r="B16" s="25" t="s">
        <v>393</v>
      </c>
      <c r="C16" s="17"/>
      <c r="D16" s="17"/>
      <c r="E16" s="17"/>
      <c r="F16" s="17"/>
      <c r="G16" s="17"/>
      <c r="H16" s="17"/>
    </row>
    <row r="17" spans="2:13" ht="12" x14ac:dyDescent="0.25">
      <c r="B17" s="10"/>
      <c r="C17" s="10"/>
      <c r="D17" s="18"/>
      <c r="E17" s="19"/>
      <c r="F17" s="19"/>
      <c r="G17" s="20"/>
      <c r="H17" s="10"/>
      <c r="M17" s="23" t="s">
        <v>390</v>
      </c>
    </row>
    <row r="18" spans="2:13" x14ac:dyDescent="0.2">
      <c r="B18" s="21"/>
      <c r="C18" s="10"/>
      <c r="D18" s="18"/>
      <c r="E18" s="19"/>
      <c r="F18" s="10"/>
      <c r="G18" s="10"/>
      <c r="H18" s="10"/>
    </row>
    <row r="19" spans="2:13" ht="12" x14ac:dyDescent="0.25">
      <c r="B19" s="22"/>
      <c r="C19" s="10"/>
      <c r="D19" s="24" t="s">
        <v>391</v>
      </c>
      <c r="E19" s="19"/>
      <c r="F19" s="10"/>
      <c r="G19" s="10"/>
    </row>
    <row r="20" spans="2:13" x14ac:dyDescent="0.2">
      <c r="B20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DIBYARANJAN-PC</cp:lastModifiedBy>
  <dcterms:created xsi:type="dcterms:W3CDTF">2017-08-02T12:34:00Z</dcterms:created>
  <dcterms:modified xsi:type="dcterms:W3CDTF">2022-02-16T13:58:50Z</dcterms:modified>
</cp:coreProperties>
</file>