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D6CCFDAA-65AE-4B92-BAB7-20D0296A1E7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I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7" i="6"/>
  <c r="E16" i="6"/>
  <c r="E15" i="6"/>
  <c r="E14" i="6"/>
  <c r="E13" i="6"/>
  <c r="E11" i="6"/>
</calcChain>
</file>

<file path=xl/sharedStrings.xml><?xml version="1.0" encoding="utf-8"?>
<sst xmlns="http://schemas.openxmlformats.org/spreadsheetml/2006/main" count="22" uniqueCount="22">
  <si>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</si>
  <si>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</si>
  <si>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</si>
  <si>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</si>
  <si>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</si>
  <si>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</si>
  <si>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</si>
  <si>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</si>
  <si>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</si>
  <si>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</si>
  <si>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</si>
  <si>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Population Std</t>
  </si>
  <si>
    <t>Sample Mean</t>
  </si>
  <si>
    <t>z</t>
  </si>
  <si>
    <t>Z TABLE</t>
  </si>
  <si>
    <t>Confidence Interval</t>
  </si>
  <si>
    <t>α</t>
  </si>
  <si>
    <t>Standard Error</t>
  </si>
  <si>
    <t>Example of how to find z value</t>
  </si>
  <si>
    <t>For the Z - table</t>
  </si>
  <si>
    <t>Z 0.95</t>
  </si>
  <si>
    <t>Confidence Interval (90%)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</si>
</sst>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"/>
    <numFmt numFmtId="167" formatCode="0.0000"/>
    <numFmt numFmtId="168" formatCode="0.000"/>
    <numFmt numFmtId="169" formatCode="_-[$$-409]* #,##0_ ;_-[$$-409]* \-#,##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6" fontId="5" fillId="2" borderId="4" xfId="0" applyNumberFormat="1" applyFont="1" applyFill="1" applyBorder="1"/>
    <xf numFmtId="167" fontId="2" fillId="2" borderId="0" xfId="0" applyNumberFormat="1" applyFont="1" applyFill="1"/>
    <xf numFmtId="166" fontId="5" fillId="2" borderId="5" xfId="0" applyNumberFormat="1" applyFont="1" applyFill="1" applyBorder="1"/>
    <xf numFmtId="167" fontId="2" fillId="2" borderId="2" xfId="0" applyNumberFormat="1" applyFont="1" applyFill="1" applyBorder="1"/>
    <xf numFmtId="0" fontId="6" fillId="2" borderId="0" xfId="0" applyFont="1" applyFill="1"/>
    <xf numFmtId="166" fontId="5" fillId="3" borderId="4" xfId="0" applyNumberFormat="1" applyFont="1" applyFill="1" applyBorder="1"/>
    <xf numFmtId="167" fontId="2" fillId="3" borderId="0" xfId="0" applyNumberFormat="1" applyFont="1" applyFill="1"/>
    <xf numFmtId="167" fontId="7" fillId="3" borderId="0" xfId="0" applyNumberFormat="1" applyFont="1" applyFill="1"/>
    <xf numFmtId="0" fontId="5" fillId="3" borderId="1" xfId="0" applyFont="1" applyFill="1" applyBorder="1"/>
    <xf numFmtId="167" fontId="2" fillId="3" borderId="2" xfId="0" applyNumberFormat="1" applyFont="1" applyFill="1" applyBorder="1"/>
    <xf numFmtId="43" fontId="8" fillId="2" borderId="0" xfId="3" applyFont="1" applyFill="1"/>
    <xf numFmtId="9" fontId="8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2" fontId="8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2" fontId="10" fillId="2" borderId="0" xfId="2" applyNumberFormat="1" applyFont="1" applyFill="1" applyBorder="1" applyAlignment="1">
      <alignment horizontal="center" vertical="center"/>
    </xf>
    <xf numFmtId="168" fontId="10" fillId="2" borderId="0" xfId="2" applyNumberFormat="1" applyFont="1" applyFill="1" applyBorder="1" applyAlignment="1">
      <alignment horizontal="center" vertical="center"/>
    </xf>
    <xf numFmtId="0" fontId="4" fillId="3" borderId="0" xfId="0" applyFont="1" applyFill="1" applyBorder="1"/>
    <xf numFmtId="2" fontId="10" fillId="3" borderId="0" xfId="2" applyNumberFormat="1" applyFont="1" applyFill="1" applyBorder="1" applyAlignment="1">
      <alignment horizontal="left" vertical="center" indent="2"/>
    </xf>
    <xf numFmtId="0" fontId="8" fillId="3" borderId="0" xfId="0" applyFont="1" applyFill="1" applyBorder="1" applyAlignment="1">
      <alignment horizontal="center" vertical="center"/>
    </xf>
    <xf numFmtId="0" fontId="4" fillId="3" borderId="0" xfId="0" applyFont="1" applyFill="1"/>
    <xf numFmtId="43" fontId="8" fillId="3" borderId="0" xfId="3" applyFont="1" applyFill="1"/>
    <xf numFmtId="169" fontId="11" fillId="2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567267</xdr:colOff>
      <xdr:row>1</xdr:row>
      <xdr:rowOff>8466</xdr:rowOff>
    </xdr:from>
    <xdr:to>
      <xdr:col>22</xdr:col>
      <xdr:colOff>23495</xdr:colOff>
      <xdr:row>8</xdr:row>
      <xdr:rowOff>54894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D05CD-6DDA-4C20-90E5-A54855040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203199"/>
          <a:ext cx="6771428" cy="1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71718</xdr:colOff>
      <xdr:row>9</xdr:row>
      <xdr:rowOff>62754</xdr:rowOff>
    </xdr:from>
    <xdr:to>
      <xdr:col>9</xdr:col>
      <xdr:colOff>340660</xdr:colOff>
      <xdr:row>15</xdr:row>
      <xdr:rowOff>186832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669DB8-12E2-461C-8733-D0EE0AF52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4353" y="1488142"/>
          <a:ext cx="1999130" cy="1325349"/>
        </a:xfrm>
        <a:prstGeom prst="rect">
          <a:avLst/>
        </a:prstGeom>
      </xdr:spPr>
    </xdr:pic>
    <xdr:clientData/>
  </xdr:twoCellAnchor>
  <xdr:twoCellAnchor>
    <xdr:from>
      <xdr:col>4</xdr:col>
      <xdr:colOff>806823</xdr:colOff>
      <xdr:row>15</xdr:row>
      <xdr:rowOff>107576</xdr:rowOff>
    </xdr:from>
    <xdr:to>
      <xdr:col>17</xdr:col>
      <xdr:colOff>224118</xdr:colOff>
      <xdr:row>28</xdr:row>
      <xdr:rowOff>26894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EF11B74-0282-40B0-A9FD-1714A4AA42D7}"/>
            </a:ext>
          </a:extLst>
        </xdr:cNvPr>
        <xdr:cNvCxnSpPr/>
      </xdr:nvCxnSpPr>
      <xdr:spPr>
        <a:xfrm>
          <a:off x="4527176" y="2734235"/>
          <a:ext cx="7844118" cy="2079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3"/>
  <sheetViews>
    <sheetView tabSelected="1" zoomScale="85" zoomScaleNormal="85" workbookViewId="0">
      <selection activeCell="G25" sqref="G25"/>
    </sheetView>
  </sheetViews>
  <sheetFormatPr defaultRowHeight="11.4" x14ac:dyDescent="0.2"/>
  <cols>
    <col min="1" max="1" width="2" style="1" customWidth="1"/>
    <col min="2" max="2" width="26.6640625" style="1" customWidth="1"/>
    <col min="3" max="3" width="8.88671875" style="1"/>
    <col min="4" max="4" width="16.77734375" style="1" customWidth="1"/>
    <col min="5" max="5" width="14.21875" style="1" bestFit="1" customWidth="1"/>
    <col min="6" max="7" width="8.88671875" style="1"/>
    <col min="8" max="8" width="4" style="1" customWidth="1"/>
    <col min="9" max="10" width="12.21875" style="1" bestFit="1" customWidth="1"/>
    <col min="11" max="16384" width="8.88671875" style="1"/>
  </cols>
  <sheetData>
    <row r="1" spans="2:22" ht="15.6" x14ac:dyDescent="0.3">
      <c r="B1" s="2" t="s">
        <v>2</v>
      </c>
    </row>
    <row r="2" spans="2:22" ht="12" x14ac:dyDescent="0.25">
      <c r="B2" s="4" t="s">
        <v>0</v>
      </c>
    </row>
    <row r="3" spans="2:22" ht="12" x14ac:dyDescent="0.25">
      <c r="B3" s="4"/>
    </row>
    <row r="4" spans="2:22" ht="12" x14ac:dyDescent="0.25">
      <c r="B4" s="4" t="s">
        <v>3</v>
      </c>
      <c r="C4" s="1" t="s">
        <v>10</v>
      </c>
    </row>
    <row r="5" spans="2:22" ht="12" x14ac:dyDescent="0.25">
      <c r="B5" s="4" t="s">
        <v>4</v>
      </c>
      <c r="C5" s="1" t="s">
        <v>5</v>
      </c>
    </row>
    <row r="6" spans="2:22" ht="12" x14ac:dyDescent="0.25">
      <c r="B6" s="4" t="s">
        <v>6</v>
      </c>
      <c r="C6" s="1" t="s">
        <v>9</v>
      </c>
    </row>
    <row r="7" spans="2:22" ht="12" x14ac:dyDescent="0.25">
      <c r="B7" s="4" t="s">
        <v>7</v>
      </c>
      <c r="C7" s="1" t="s">
        <v>8</v>
      </c>
    </row>
    <row r="9" spans="2:22" ht="13.2" x14ac:dyDescent="0.25">
      <c r="G9" s="19" t="s">
        <v>18</v>
      </c>
    </row>
    <row r="10" spans="2:22" ht="16.2" thickBot="1" x14ac:dyDescent="0.35">
      <c r="B10" s="3" t="s">
        <v>1</v>
      </c>
      <c r="D10" s="2" t="s">
        <v>11</v>
      </c>
      <c r="E10" s="25">
        <v>15000</v>
      </c>
    </row>
    <row r="11" spans="2:22" ht="15.6" x14ac:dyDescent="0.3">
      <c r="B11" s="5">
        <v>117313</v>
      </c>
      <c r="D11" s="35" t="s">
        <v>12</v>
      </c>
      <c r="E11" s="36">
        <f>AVERAGE(B11:B40)</f>
        <v>100200.36666666667</v>
      </c>
      <c r="L11" s="4" t="s">
        <v>14</v>
      </c>
    </row>
    <row r="12" spans="2:22" ht="16.2" thickBot="1" x14ac:dyDescent="0.35">
      <c r="B12" s="5">
        <v>104002</v>
      </c>
      <c r="C12" s="7"/>
      <c r="D12" s="2" t="s">
        <v>15</v>
      </c>
      <c r="E12" s="26">
        <v>0.9</v>
      </c>
      <c r="F12" s="7"/>
      <c r="G12" s="7"/>
      <c r="H12" s="8"/>
      <c r="I12" s="7"/>
      <c r="J12" s="7"/>
      <c r="K12" s="7"/>
      <c r="L12" s="13" t="s">
        <v>13</v>
      </c>
      <c r="M12" s="14">
        <v>0</v>
      </c>
      <c r="N12" s="14">
        <v>0.01</v>
      </c>
      <c r="O12" s="14">
        <v>0.02</v>
      </c>
      <c r="P12" s="14">
        <v>0.03</v>
      </c>
      <c r="Q12" s="14">
        <v>0.04</v>
      </c>
      <c r="R12" s="23">
        <v>0.05</v>
      </c>
      <c r="S12" s="14">
        <v>0.06</v>
      </c>
      <c r="T12" s="14">
        <v>7.0000000000000007E-2</v>
      </c>
      <c r="U12" s="14">
        <v>0.08</v>
      </c>
      <c r="V12" s="14">
        <v>0.09</v>
      </c>
    </row>
    <row r="13" spans="2:22" ht="15.6" x14ac:dyDescent="0.25">
      <c r="B13" s="5">
        <v>113038</v>
      </c>
      <c r="C13" s="7"/>
      <c r="D13" s="27" t="s">
        <v>16</v>
      </c>
      <c r="E13" s="28">
        <f>1-E12</f>
        <v>9.9999999999999978E-2</v>
      </c>
      <c r="F13" s="7"/>
      <c r="G13" s="7"/>
      <c r="H13" s="7"/>
      <c r="I13" s="7"/>
      <c r="J13" s="7"/>
      <c r="K13" s="7"/>
      <c r="L13" s="15">
        <v>0</v>
      </c>
      <c r="M13" s="16">
        <v>0.5</v>
      </c>
      <c r="N13" s="16">
        <v>0.504</v>
      </c>
      <c r="O13" s="16">
        <v>0.50800000000000001</v>
      </c>
      <c r="P13" s="16">
        <v>0.51200000000000001</v>
      </c>
      <c r="Q13" s="16">
        <v>0.51600000000000001</v>
      </c>
      <c r="R13" s="21">
        <v>0.51990000000000003</v>
      </c>
      <c r="S13" s="16">
        <v>0.52390000000000003</v>
      </c>
      <c r="T13" s="16">
        <v>0.52790000000000004</v>
      </c>
      <c r="U13" s="16">
        <v>0.53190000000000004</v>
      </c>
      <c r="V13" s="16">
        <v>0.53590000000000004</v>
      </c>
    </row>
    <row r="14" spans="2:22" ht="15.6" x14ac:dyDescent="0.3">
      <c r="B14" s="5">
        <v>101936</v>
      </c>
      <c r="C14" s="9"/>
      <c r="D14" s="29"/>
      <c r="E14" s="30">
        <f>E13/2</f>
        <v>4.9999999999999989E-2</v>
      </c>
      <c r="F14" s="7"/>
      <c r="G14" s="7"/>
      <c r="H14" s="9"/>
      <c r="I14" s="9"/>
      <c r="J14" s="9"/>
      <c r="K14" s="7"/>
      <c r="L14" s="15">
        <v>0.1</v>
      </c>
      <c r="M14" s="16">
        <v>0.53979999999999995</v>
      </c>
      <c r="N14" s="16">
        <v>0.54379999999999995</v>
      </c>
      <c r="O14" s="16">
        <v>0.54779999999999995</v>
      </c>
      <c r="P14" s="16">
        <v>0.55169999999999997</v>
      </c>
      <c r="Q14" s="16">
        <v>0.55569999999999997</v>
      </c>
      <c r="R14" s="21">
        <v>0.55959999999999999</v>
      </c>
      <c r="S14" s="16">
        <v>0.56359999999999999</v>
      </c>
      <c r="T14" s="16">
        <v>0.5675</v>
      </c>
      <c r="U14" s="16">
        <v>0.57140000000000002</v>
      </c>
      <c r="V14" s="16">
        <v>0.57530000000000003</v>
      </c>
    </row>
    <row r="15" spans="2:22" ht="15.6" x14ac:dyDescent="0.3">
      <c r="B15" s="5">
        <v>84560</v>
      </c>
      <c r="C15" s="7"/>
      <c r="D15" s="32" t="s">
        <v>17</v>
      </c>
      <c r="E15" s="33">
        <f>E10/SQRT(COUNT(B11:B40))</f>
        <v>2738.6127875258308</v>
      </c>
      <c r="F15" s="7"/>
      <c r="G15" s="7"/>
      <c r="H15" s="12"/>
      <c r="I15" s="11"/>
      <c r="J15" s="11"/>
      <c r="K15" s="7"/>
      <c r="L15" s="15">
        <v>0.2</v>
      </c>
      <c r="M15" s="16">
        <v>0.57930000000000004</v>
      </c>
      <c r="N15" s="16">
        <v>0.58320000000000005</v>
      </c>
      <c r="O15" s="16">
        <v>0.58709999999999996</v>
      </c>
      <c r="P15" s="16">
        <v>0.59099999999999997</v>
      </c>
      <c r="Q15" s="16">
        <v>0.5948</v>
      </c>
      <c r="R15" s="21">
        <v>0.59870000000000001</v>
      </c>
      <c r="S15" s="16">
        <v>0.60260000000000002</v>
      </c>
      <c r="T15" s="16">
        <v>0.60640000000000005</v>
      </c>
      <c r="U15" s="16">
        <v>0.61029999999999995</v>
      </c>
      <c r="V15" s="16">
        <v>0.61409999999999998</v>
      </c>
    </row>
    <row r="16" spans="2:22" ht="15.6" x14ac:dyDescent="0.3">
      <c r="B16" s="5">
        <v>113136</v>
      </c>
      <c r="C16" s="7"/>
      <c r="D16" s="29" t="s">
        <v>19</v>
      </c>
      <c r="E16" s="31">
        <f xml:space="preserve"> 1 -E14</f>
        <v>0.95</v>
      </c>
      <c r="F16" s="7"/>
      <c r="G16" s="7"/>
      <c r="H16" s="7"/>
      <c r="I16" s="7"/>
      <c r="J16" s="7"/>
      <c r="K16" s="7"/>
      <c r="L16" s="15">
        <v>0.3</v>
      </c>
      <c r="M16" s="16">
        <v>0.6179</v>
      </c>
      <c r="N16" s="16">
        <v>0.62170000000000003</v>
      </c>
      <c r="O16" s="16">
        <v>0.62549999999999994</v>
      </c>
      <c r="P16" s="16">
        <v>0.62929999999999997</v>
      </c>
      <c r="Q16" s="16">
        <v>0.6331</v>
      </c>
      <c r="R16" s="21">
        <v>0.63680000000000003</v>
      </c>
      <c r="S16" s="16">
        <v>0.64059999999999995</v>
      </c>
      <c r="T16" s="16">
        <v>0.64429999999999998</v>
      </c>
      <c r="U16" s="16">
        <v>0.64800000000000002</v>
      </c>
      <c r="V16" s="16">
        <v>0.65169999999999995</v>
      </c>
    </row>
    <row r="17" spans="2:22" ht="15.6" x14ac:dyDescent="0.3">
      <c r="B17" s="5">
        <v>80740</v>
      </c>
      <c r="C17" s="7"/>
      <c r="D17" s="32" t="s">
        <v>20</v>
      </c>
      <c r="E17" s="34">
        <f xml:space="preserve"> 1.6 + 0.05</f>
        <v>1.6500000000000001</v>
      </c>
      <c r="F17" s="7"/>
      <c r="G17" s="7"/>
      <c r="H17" s="7"/>
      <c r="I17" s="7"/>
      <c r="J17" s="7"/>
      <c r="K17" s="7"/>
      <c r="L17" s="15">
        <v>0.4</v>
      </c>
      <c r="M17" s="16">
        <v>0.65539999999999998</v>
      </c>
      <c r="N17" s="16">
        <v>0.65910000000000002</v>
      </c>
      <c r="O17" s="16">
        <v>0.66279999999999994</v>
      </c>
      <c r="P17" s="16">
        <v>0.66639999999999999</v>
      </c>
      <c r="Q17" s="16">
        <v>0.67</v>
      </c>
      <c r="R17" s="21">
        <v>0.67359999999999998</v>
      </c>
      <c r="S17" s="16">
        <v>0.67720000000000002</v>
      </c>
      <c r="T17" s="16">
        <v>0.68079999999999996</v>
      </c>
      <c r="U17" s="16">
        <v>0.68440000000000001</v>
      </c>
      <c r="V17" s="16">
        <v>0.68789999999999996</v>
      </c>
    </row>
    <row r="18" spans="2:22" ht="12" x14ac:dyDescent="0.25">
      <c r="B18" s="5">
        <v>100536</v>
      </c>
      <c r="C18" s="9"/>
      <c r="D18" s="10"/>
      <c r="E18" s="7"/>
      <c r="F18" s="7"/>
      <c r="G18" s="7"/>
      <c r="H18" s="7"/>
      <c r="I18" s="7"/>
      <c r="J18" s="7"/>
      <c r="K18" s="7"/>
      <c r="L18" s="15">
        <v>0.5</v>
      </c>
      <c r="M18" s="16">
        <v>0.6915</v>
      </c>
      <c r="N18" s="16">
        <v>0.69499999999999995</v>
      </c>
      <c r="O18" s="16">
        <v>0.69850000000000001</v>
      </c>
      <c r="P18" s="16">
        <v>0.70189999999999997</v>
      </c>
      <c r="Q18" s="16">
        <v>0.70540000000000003</v>
      </c>
      <c r="R18" s="21">
        <v>0.70879999999999999</v>
      </c>
      <c r="S18" s="16">
        <v>0.71230000000000004</v>
      </c>
      <c r="T18" s="16">
        <v>0.7157</v>
      </c>
      <c r="U18" s="16">
        <v>0.71899999999999997</v>
      </c>
      <c r="V18" s="16">
        <v>0.72240000000000004</v>
      </c>
    </row>
    <row r="19" spans="2:22" ht="12" x14ac:dyDescent="0.25">
      <c r="B19" s="5">
        <v>105052</v>
      </c>
      <c r="C19" s="7"/>
      <c r="D19" s="10"/>
      <c r="E19" s="7"/>
      <c r="F19" s="7"/>
      <c r="G19" s="7"/>
      <c r="H19" s="7"/>
      <c r="I19" s="7"/>
      <c r="J19" s="7"/>
      <c r="K19" s="7"/>
      <c r="L19" s="15">
        <v>0.6</v>
      </c>
      <c r="M19" s="16">
        <v>0.72570000000000001</v>
      </c>
      <c r="N19" s="16">
        <v>0.72909999999999997</v>
      </c>
      <c r="O19" s="16">
        <v>0.73240000000000005</v>
      </c>
      <c r="P19" s="16">
        <v>0.73570000000000002</v>
      </c>
      <c r="Q19" s="16">
        <v>0.7389</v>
      </c>
      <c r="R19" s="21">
        <v>0.74219999999999997</v>
      </c>
      <c r="S19" s="16">
        <v>0.74539999999999995</v>
      </c>
      <c r="T19" s="16">
        <v>0.74860000000000004</v>
      </c>
      <c r="U19" s="16">
        <v>0.75170000000000003</v>
      </c>
      <c r="V19" s="16">
        <v>0.75490000000000002</v>
      </c>
    </row>
    <row r="20" spans="2:22" ht="15.6" customHeight="1" x14ac:dyDescent="0.25">
      <c r="B20" s="5">
        <v>87201</v>
      </c>
      <c r="C20" s="7"/>
      <c r="D20" s="38" t="s">
        <v>21</v>
      </c>
      <c r="E20" s="37">
        <f>$E$11 - ($E$15*$E$17)</f>
        <v>95681.65556724905</v>
      </c>
      <c r="F20" s="7"/>
      <c r="G20" s="7"/>
      <c r="H20" s="7"/>
      <c r="I20" s="7"/>
      <c r="J20" s="7"/>
      <c r="K20" s="7"/>
      <c r="L20" s="15">
        <v>0.7</v>
      </c>
      <c r="M20" s="16">
        <v>0.75800000000000001</v>
      </c>
      <c r="N20" s="16">
        <v>0.7611</v>
      </c>
      <c r="O20" s="16">
        <v>0.76419999999999999</v>
      </c>
      <c r="P20" s="16">
        <v>0.76729999999999998</v>
      </c>
      <c r="Q20" s="16">
        <v>0.77039999999999997</v>
      </c>
      <c r="R20" s="21">
        <v>0.77339999999999998</v>
      </c>
      <c r="S20" s="16">
        <v>0.77639999999999998</v>
      </c>
      <c r="T20" s="16">
        <v>0.77939999999999998</v>
      </c>
      <c r="U20" s="16">
        <v>0.7823</v>
      </c>
      <c r="V20" s="16">
        <v>0.78520000000000001</v>
      </c>
    </row>
    <row r="21" spans="2:22" ht="15.6" customHeight="1" x14ac:dyDescent="0.25">
      <c r="B21" s="5">
        <v>91986</v>
      </c>
      <c r="C21" s="7"/>
      <c r="D21" s="38"/>
      <c r="E21" s="37">
        <f>$E$11 + ($E$15*$E$17)</f>
        <v>104719.07776608429</v>
      </c>
      <c r="F21" s="7"/>
      <c r="G21" s="7"/>
      <c r="H21" s="7"/>
      <c r="I21" s="7"/>
      <c r="J21" s="7"/>
      <c r="K21" s="7"/>
      <c r="L21" s="15">
        <v>0.8</v>
      </c>
      <c r="M21" s="16">
        <v>0.78810000000000002</v>
      </c>
      <c r="N21" s="16">
        <v>0.79100000000000004</v>
      </c>
      <c r="O21" s="16">
        <v>0.79390000000000005</v>
      </c>
      <c r="P21" s="16">
        <v>0.79669999999999996</v>
      </c>
      <c r="Q21" s="16">
        <v>0.79949999999999999</v>
      </c>
      <c r="R21" s="21">
        <v>0.80230000000000001</v>
      </c>
      <c r="S21" s="16">
        <v>0.80510000000000004</v>
      </c>
      <c r="T21" s="16">
        <v>0.80779999999999996</v>
      </c>
      <c r="U21" s="16">
        <v>0.81059999999999999</v>
      </c>
      <c r="V21" s="16">
        <v>0.81330000000000002</v>
      </c>
    </row>
    <row r="22" spans="2:22" ht="12" x14ac:dyDescent="0.25">
      <c r="B22" s="5">
        <v>94868</v>
      </c>
      <c r="C22" s="7"/>
      <c r="D22" s="7"/>
      <c r="E22" s="7"/>
      <c r="F22" s="7"/>
      <c r="G22" s="7"/>
      <c r="H22" s="7"/>
      <c r="I22" s="7"/>
      <c r="J22" s="7"/>
      <c r="K22" s="7"/>
      <c r="L22" s="15">
        <v>0.9</v>
      </c>
      <c r="M22" s="16">
        <v>0.81589999999999996</v>
      </c>
      <c r="N22" s="16">
        <v>0.81859999999999999</v>
      </c>
      <c r="O22" s="16">
        <v>0.82120000000000004</v>
      </c>
      <c r="P22" s="16">
        <v>0.82379999999999998</v>
      </c>
      <c r="Q22" s="16">
        <v>0.82640000000000002</v>
      </c>
      <c r="R22" s="21">
        <v>0.82889999999999997</v>
      </c>
      <c r="S22" s="16">
        <v>0.83150000000000002</v>
      </c>
      <c r="T22" s="16">
        <v>0.83399999999999996</v>
      </c>
      <c r="U22" s="16">
        <v>0.83650000000000002</v>
      </c>
      <c r="V22" s="16">
        <v>0.83889999999999998</v>
      </c>
    </row>
    <row r="23" spans="2:22" ht="12" x14ac:dyDescent="0.25">
      <c r="B23" s="5">
        <v>90745</v>
      </c>
      <c r="C23" s="7"/>
      <c r="D23" s="7"/>
      <c r="E23" s="7"/>
      <c r="F23" s="7"/>
      <c r="G23" s="7"/>
      <c r="H23" s="7"/>
      <c r="I23" s="7"/>
      <c r="J23" s="7"/>
      <c r="K23" s="7"/>
      <c r="L23" s="15">
        <v>1</v>
      </c>
      <c r="M23" s="16">
        <v>0.84130000000000005</v>
      </c>
      <c r="N23" s="16">
        <v>0.84379999999999999</v>
      </c>
      <c r="O23" s="16">
        <v>0.84609999999999996</v>
      </c>
      <c r="P23" s="16">
        <v>0.84850000000000003</v>
      </c>
      <c r="Q23" s="16">
        <v>0.8508</v>
      </c>
      <c r="R23" s="21">
        <v>0.85309999999999997</v>
      </c>
      <c r="S23" s="16">
        <v>0.85540000000000005</v>
      </c>
      <c r="T23" s="16">
        <v>0.85770000000000002</v>
      </c>
      <c r="U23" s="16">
        <v>0.8599</v>
      </c>
      <c r="V23" s="16">
        <v>0.86209999999999998</v>
      </c>
    </row>
    <row r="24" spans="2:22" ht="12" x14ac:dyDescent="0.25">
      <c r="B24" s="5">
        <v>102848</v>
      </c>
      <c r="L24" s="15">
        <v>1.1000000000000001</v>
      </c>
      <c r="M24" s="16">
        <v>0.86429999999999996</v>
      </c>
      <c r="N24" s="16">
        <v>0.86650000000000005</v>
      </c>
      <c r="O24" s="16">
        <v>0.86860000000000004</v>
      </c>
      <c r="P24" s="16">
        <v>0.87080000000000002</v>
      </c>
      <c r="Q24" s="16">
        <v>0.87290000000000001</v>
      </c>
      <c r="R24" s="21">
        <v>0.87490000000000001</v>
      </c>
      <c r="S24" s="16">
        <v>0.877</v>
      </c>
      <c r="T24" s="16">
        <v>0.879</v>
      </c>
      <c r="U24" s="16">
        <v>0.88100000000000001</v>
      </c>
      <c r="V24" s="16">
        <v>0.88300000000000001</v>
      </c>
    </row>
    <row r="25" spans="2:22" ht="12" x14ac:dyDescent="0.25">
      <c r="B25" s="5">
        <v>85927</v>
      </c>
      <c r="L25" s="15">
        <v>1.2</v>
      </c>
      <c r="M25" s="16">
        <v>0.88490000000000002</v>
      </c>
      <c r="N25" s="16">
        <v>0.88690000000000002</v>
      </c>
      <c r="O25" s="16">
        <v>0.88880000000000003</v>
      </c>
      <c r="P25" s="16">
        <v>0.89070000000000005</v>
      </c>
      <c r="Q25" s="16">
        <v>0.89249999999999996</v>
      </c>
      <c r="R25" s="21">
        <v>0.89439999999999997</v>
      </c>
      <c r="S25" s="16">
        <v>0.8962</v>
      </c>
      <c r="T25" s="16">
        <v>0.89800000000000002</v>
      </c>
      <c r="U25" s="16">
        <v>0.89970000000000006</v>
      </c>
      <c r="V25" s="16">
        <v>0.90149999999999997</v>
      </c>
    </row>
    <row r="26" spans="2:22" ht="12" x14ac:dyDescent="0.25">
      <c r="B26" s="5">
        <v>112276</v>
      </c>
      <c r="L26" s="15">
        <v>1.3</v>
      </c>
      <c r="M26" s="16">
        <v>0.9032</v>
      </c>
      <c r="N26" s="16">
        <v>0.90490000000000004</v>
      </c>
      <c r="O26" s="16">
        <v>0.90659999999999996</v>
      </c>
      <c r="P26" s="16">
        <v>0.90820000000000001</v>
      </c>
      <c r="Q26" s="16">
        <v>0.90990000000000004</v>
      </c>
      <c r="R26" s="21">
        <v>0.91149999999999998</v>
      </c>
      <c r="S26" s="16">
        <v>0.91310000000000002</v>
      </c>
      <c r="T26" s="16">
        <v>0.91469999999999996</v>
      </c>
      <c r="U26" s="16">
        <v>0.91620000000000001</v>
      </c>
      <c r="V26" s="16">
        <v>0.91769999999999996</v>
      </c>
    </row>
    <row r="27" spans="2:22" ht="12" x14ac:dyDescent="0.25">
      <c r="B27" s="5">
        <v>108637</v>
      </c>
      <c r="L27" s="15">
        <v>1.4</v>
      </c>
      <c r="M27" s="16">
        <v>0.91920000000000002</v>
      </c>
      <c r="N27" s="16">
        <v>0.92069999999999996</v>
      </c>
      <c r="O27" s="16">
        <v>0.92220000000000002</v>
      </c>
      <c r="P27" s="16">
        <v>0.92359999999999998</v>
      </c>
      <c r="Q27" s="16">
        <v>0.92510000000000003</v>
      </c>
      <c r="R27" s="21">
        <v>0.92649999999999999</v>
      </c>
      <c r="S27" s="16">
        <v>0.92789999999999995</v>
      </c>
      <c r="T27" s="16">
        <v>0.92920000000000003</v>
      </c>
      <c r="U27" s="16">
        <v>0.93059999999999998</v>
      </c>
      <c r="V27" s="16">
        <v>0.93189999999999995</v>
      </c>
    </row>
    <row r="28" spans="2:22" ht="12" x14ac:dyDescent="0.25">
      <c r="B28" s="5">
        <v>96818</v>
      </c>
      <c r="L28" s="15">
        <v>1.5</v>
      </c>
      <c r="M28" s="16">
        <v>0.93320000000000003</v>
      </c>
      <c r="N28" s="16">
        <v>0.9345</v>
      </c>
      <c r="O28" s="16">
        <v>0.93569999999999998</v>
      </c>
      <c r="P28" s="16">
        <v>0.93700000000000006</v>
      </c>
      <c r="Q28" s="16">
        <v>0.93820000000000003</v>
      </c>
      <c r="R28" s="21">
        <v>0.93940000000000001</v>
      </c>
      <c r="S28" s="16">
        <v>0.94059999999999999</v>
      </c>
      <c r="T28" s="16">
        <v>0.94179999999999997</v>
      </c>
      <c r="U28" s="16">
        <v>0.94289999999999996</v>
      </c>
      <c r="V28" s="16">
        <v>0.94410000000000005</v>
      </c>
    </row>
    <row r="29" spans="2:22" ht="12" x14ac:dyDescent="0.25">
      <c r="B29" s="5">
        <v>92307</v>
      </c>
      <c r="L29" s="20">
        <v>1.6</v>
      </c>
      <c r="M29" s="21">
        <v>0.94520000000000004</v>
      </c>
      <c r="N29" s="21">
        <v>0.94630000000000003</v>
      </c>
      <c r="O29" s="21">
        <v>0.94740000000000002</v>
      </c>
      <c r="P29" s="21">
        <v>0.94840000000000002</v>
      </c>
      <c r="Q29" s="21">
        <v>0.94950000000000001</v>
      </c>
      <c r="R29" s="22">
        <v>0.95050000000000001</v>
      </c>
      <c r="S29" s="21">
        <v>0.95150000000000001</v>
      </c>
      <c r="T29" s="21">
        <v>0.95250000000000001</v>
      </c>
      <c r="U29" s="21">
        <v>0.95350000000000001</v>
      </c>
      <c r="V29" s="21">
        <v>0.95450000000000002</v>
      </c>
    </row>
    <row r="30" spans="2:22" ht="12" x14ac:dyDescent="0.25">
      <c r="B30" s="5">
        <v>114564</v>
      </c>
      <c r="L30" s="15">
        <v>1.7</v>
      </c>
      <c r="M30" s="16">
        <v>0.95540000000000003</v>
      </c>
      <c r="N30" s="16">
        <v>0.95640000000000003</v>
      </c>
      <c r="O30" s="16">
        <v>0.95730000000000004</v>
      </c>
      <c r="P30" s="16">
        <v>0.95820000000000005</v>
      </c>
      <c r="Q30" s="16">
        <v>0.95909999999999995</v>
      </c>
      <c r="R30" s="21">
        <v>0.95989999999999998</v>
      </c>
      <c r="S30" s="16">
        <v>0.96079999999999999</v>
      </c>
      <c r="T30" s="16">
        <v>0.96160000000000001</v>
      </c>
      <c r="U30" s="16">
        <v>0.96250000000000002</v>
      </c>
      <c r="V30" s="16">
        <v>0.96330000000000005</v>
      </c>
    </row>
    <row r="31" spans="2:22" ht="12" x14ac:dyDescent="0.25">
      <c r="B31" s="5">
        <v>109714</v>
      </c>
      <c r="L31" s="15">
        <v>1.8</v>
      </c>
      <c r="M31" s="16">
        <v>0.96409999999999996</v>
      </c>
      <c r="N31" s="16">
        <v>0.96489999999999998</v>
      </c>
      <c r="O31" s="16">
        <v>0.96560000000000001</v>
      </c>
      <c r="P31" s="16">
        <v>0.96640000000000004</v>
      </c>
      <c r="Q31" s="16">
        <v>0.96709999999999996</v>
      </c>
      <c r="R31" s="21">
        <v>0.96779999999999999</v>
      </c>
      <c r="S31" s="16">
        <v>0.96860000000000002</v>
      </c>
      <c r="T31" s="16">
        <v>0.96930000000000005</v>
      </c>
      <c r="U31" s="16">
        <v>0.96989999999999998</v>
      </c>
      <c r="V31" s="16">
        <v>0.97060000000000002</v>
      </c>
    </row>
    <row r="32" spans="2:22" ht="12" x14ac:dyDescent="0.25">
      <c r="B32" s="5">
        <v>108833</v>
      </c>
      <c r="L32" s="15">
        <v>1.9</v>
      </c>
      <c r="M32" s="16">
        <v>0.97130000000000005</v>
      </c>
      <c r="N32" s="16">
        <v>0.97189999999999999</v>
      </c>
      <c r="O32" s="16">
        <v>0.97260000000000002</v>
      </c>
      <c r="P32" s="16">
        <v>0.97319999999999995</v>
      </c>
      <c r="Q32" s="16">
        <v>0.9738</v>
      </c>
      <c r="R32" s="21">
        <v>0.97440000000000004</v>
      </c>
      <c r="S32" s="16">
        <v>0.97499999999999998</v>
      </c>
      <c r="T32" s="16">
        <v>0.97560000000000002</v>
      </c>
      <c r="U32" s="16">
        <v>0.97609999999999997</v>
      </c>
      <c r="V32" s="16">
        <v>0.97670000000000001</v>
      </c>
    </row>
    <row r="33" spans="2:22" ht="12" x14ac:dyDescent="0.25">
      <c r="B33" s="5">
        <v>115295</v>
      </c>
      <c r="L33" s="15">
        <v>2</v>
      </c>
      <c r="M33" s="16">
        <v>0.97719999999999996</v>
      </c>
      <c r="N33" s="16">
        <v>0.9778</v>
      </c>
      <c r="O33" s="16">
        <v>0.97829999999999995</v>
      </c>
      <c r="P33" s="16">
        <v>0.9788</v>
      </c>
      <c r="Q33" s="16">
        <v>0.97929999999999995</v>
      </c>
      <c r="R33" s="21">
        <v>0.9798</v>
      </c>
      <c r="S33" s="16">
        <v>0.98029999999999995</v>
      </c>
      <c r="T33" s="16">
        <v>0.98080000000000001</v>
      </c>
      <c r="U33" s="16">
        <v>0.98119999999999996</v>
      </c>
      <c r="V33" s="16">
        <v>0.98170000000000002</v>
      </c>
    </row>
    <row r="34" spans="2:22" ht="12" x14ac:dyDescent="0.25">
      <c r="B34" s="5">
        <v>89279</v>
      </c>
      <c r="L34" s="15">
        <v>2.1</v>
      </c>
      <c r="M34" s="16">
        <v>0.98209999999999997</v>
      </c>
      <c r="N34" s="16">
        <v>0.98260000000000003</v>
      </c>
      <c r="O34" s="16">
        <v>0.98299999999999998</v>
      </c>
      <c r="P34" s="16">
        <v>0.98340000000000005</v>
      </c>
      <c r="Q34" s="16">
        <v>0.98380000000000001</v>
      </c>
      <c r="R34" s="21">
        <v>0.98419999999999996</v>
      </c>
      <c r="S34" s="16">
        <v>0.98460000000000003</v>
      </c>
      <c r="T34" s="16">
        <v>0.98499999999999999</v>
      </c>
      <c r="U34" s="16">
        <v>0.98540000000000005</v>
      </c>
      <c r="V34" s="16">
        <v>0.98570000000000002</v>
      </c>
    </row>
    <row r="35" spans="2:22" ht="12" x14ac:dyDescent="0.25">
      <c r="B35" s="5">
        <v>81720</v>
      </c>
      <c r="L35" s="15">
        <v>2.2000000000000002</v>
      </c>
      <c r="M35" s="16">
        <v>0.98609999999999998</v>
      </c>
      <c r="N35" s="16">
        <v>0.98640000000000005</v>
      </c>
      <c r="O35" s="16">
        <v>0.98680000000000001</v>
      </c>
      <c r="P35" s="16">
        <v>0.98709999999999998</v>
      </c>
      <c r="Q35" s="16">
        <v>0.98750000000000004</v>
      </c>
      <c r="R35" s="21">
        <v>0.98780000000000001</v>
      </c>
      <c r="S35" s="16">
        <v>0.98809999999999998</v>
      </c>
      <c r="T35" s="16">
        <v>0.98839999999999995</v>
      </c>
      <c r="U35" s="16">
        <v>0.98870000000000002</v>
      </c>
      <c r="V35" s="16">
        <v>0.98899999999999999</v>
      </c>
    </row>
    <row r="36" spans="2:22" ht="12" x14ac:dyDescent="0.25">
      <c r="B36" s="5">
        <v>89344</v>
      </c>
      <c r="L36" s="15">
        <v>2.2999999999999998</v>
      </c>
      <c r="M36" s="16">
        <v>0.98929999999999996</v>
      </c>
      <c r="N36" s="16">
        <v>0.98960000000000004</v>
      </c>
      <c r="O36" s="16">
        <v>0.98980000000000001</v>
      </c>
      <c r="P36" s="16">
        <v>0.99009999999999998</v>
      </c>
      <c r="Q36" s="16">
        <v>0.99039999999999995</v>
      </c>
      <c r="R36" s="21">
        <v>0.99060000000000004</v>
      </c>
      <c r="S36" s="16">
        <v>0.9909</v>
      </c>
      <c r="T36" s="16">
        <v>0.99109999999999998</v>
      </c>
      <c r="U36" s="16">
        <v>0.99129999999999996</v>
      </c>
      <c r="V36" s="16">
        <v>0.99160000000000004</v>
      </c>
    </row>
    <row r="37" spans="2:22" ht="12" x14ac:dyDescent="0.25">
      <c r="B37" s="5">
        <v>114426</v>
      </c>
      <c r="L37" s="15">
        <v>2.4</v>
      </c>
      <c r="M37" s="16">
        <v>0.99180000000000001</v>
      </c>
      <c r="N37" s="16">
        <v>0.99199999999999999</v>
      </c>
      <c r="O37" s="16">
        <v>0.99219999999999997</v>
      </c>
      <c r="P37" s="16">
        <v>0.99250000000000005</v>
      </c>
      <c r="Q37" s="16">
        <v>0.99270000000000003</v>
      </c>
      <c r="R37" s="21">
        <v>0.9929</v>
      </c>
      <c r="S37" s="16">
        <v>0.99309999999999998</v>
      </c>
      <c r="T37" s="16">
        <v>0.99319999999999997</v>
      </c>
      <c r="U37" s="16">
        <v>0.99339999999999995</v>
      </c>
      <c r="V37" s="16">
        <v>0.99360000000000004</v>
      </c>
    </row>
    <row r="38" spans="2:22" ht="12" x14ac:dyDescent="0.25">
      <c r="B38" s="5">
        <v>90410</v>
      </c>
      <c r="L38" s="15">
        <v>2.5</v>
      </c>
      <c r="M38" s="16">
        <v>0.99380000000000002</v>
      </c>
      <c r="N38" s="16">
        <v>0.99399999999999999</v>
      </c>
      <c r="O38" s="16">
        <v>0.99409999999999998</v>
      </c>
      <c r="P38" s="16">
        <v>0.99429999999999996</v>
      </c>
      <c r="Q38" s="16">
        <v>0.99450000000000005</v>
      </c>
      <c r="R38" s="21">
        <v>0.99460000000000004</v>
      </c>
      <c r="S38" s="16">
        <v>0.99480000000000002</v>
      </c>
      <c r="T38" s="16">
        <v>0.99490000000000001</v>
      </c>
      <c r="U38" s="16">
        <v>0.99509999999999998</v>
      </c>
      <c r="V38" s="16">
        <v>0.99519999999999997</v>
      </c>
    </row>
    <row r="39" spans="2:22" ht="12" x14ac:dyDescent="0.25">
      <c r="B39" s="5">
        <v>95118</v>
      </c>
      <c r="L39" s="15">
        <v>2.6</v>
      </c>
      <c r="M39" s="16">
        <v>0.99529999999999996</v>
      </c>
      <c r="N39" s="16">
        <v>0.99550000000000005</v>
      </c>
      <c r="O39" s="16">
        <v>0.99560000000000004</v>
      </c>
      <c r="P39" s="16">
        <v>0.99570000000000003</v>
      </c>
      <c r="Q39" s="16">
        <v>0.99590000000000001</v>
      </c>
      <c r="R39" s="21">
        <v>0.996</v>
      </c>
      <c r="S39" s="16">
        <v>0.99609999999999999</v>
      </c>
      <c r="T39" s="16">
        <v>0.99619999999999997</v>
      </c>
      <c r="U39" s="16">
        <v>0.99629999999999996</v>
      </c>
      <c r="V39" s="16">
        <v>0.99639999999999995</v>
      </c>
    </row>
    <row r="40" spans="2:22" ht="12" x14ac:dyDescent="0.25">
      <c r="B40" s="6">
        <v>113382</v>
      </c>
      <c r="L40" s="15">
        <v>2.7</v>
      </c>
      <c r="M40" s="16">
        <v>0.99650000000000005</v>
      </c>
      <c r="N40" s="16">
        <v>0.99660000000000004</v>
      </c>
      <c r="O40" s="16">
        <v>0.99670000000000003</v>
      </c>
      <c r="P40" s="16">
        <v>0.99680000000000002</v>
      </c>
      <c r="Q40" s="16">
        <v>0.99690000000000001</v>
      </c>
      <c r="R40" s="21">
        <v>0.997</v>
      </c>
      <c r="S40" s="16">
        <v>0.99709999999999999</v>
      </c>
      <c r="T40" s="16">
        <v>0.99719999999999998</v>
      </c>
      <c r="U40" s="16">
        <v>0.99729999999999996</v>
      </c>
      <c r="V40" s="16">
        <v>0.99739999999999995</v>
      </c>
    </row>
    <row r="41" spans="2:22" ht="12" x14ac:dyDescent="0.25">
      <c r="L41" s="15">
        <v>2.8</v>
      </c>
      <c r="M41" s="16">
        <v>0.99739999999999995</v>
      </c>
      <c r="N41" s="16">
        <v>0.99750000000000005</v>
      </c>
      <c r="O41" s="16">
        <v>0.99760000000000004</v>
      </c>
      <c r="P41" s="16">
        <v>0.99770000000000003</v>
      </c>
      <c r="Q41" s="16">
        <v>0.99770000000000003</v>
      </c>
      <c r="R41" s="21">
        <v>0.99780000000000002</v>
      </c>
      <c r="S41" s="16">
        <v>0.99790000000000001</v>
      </c>
      <c r="T41" s="16">
        <v>0.99790000000000001</v>
      </c>
      <c r="U41" s="16">
        <v>0.998</v>
      </c>
      <c r="V41" s="16">
        <v>0.99809999999999999</v>
      </c>
    </row>
    <row r="42" spans="2:22" ht="12" x14ac:dyDescent="0.25">
      <c r="L42" s="15">
        <v>2.9</v>
      </c>
      <c r="M42" s="16">
        <v>0.99809999999999999</v>
      </c>
      <c r="N42" s="16">
        <v>0.99819999999999998</v>
      </c>
      <c r="O42" s="16">
        <v>0.99819999999999998</v>
      </c>
      <c r="P42" s="16">
        <v>0.99829999999999997</v>
      </c>
      <c r="Q42" s="16">
        <v>0.99839999999999995</v>
      </c>
      <c r="R42" s="21">
        <v>0.99839999999999995</v>
      </c>
      <c r="S42" s="16">
        <v>0.99850000000000005</v>
      </c>
      <c r="T42" s="16">
        <v>0.99850000000000005</v>
      </c>
      <c r="U42" s="16">
        <v>0.99860000000000004</v>
      </c>
      <c r="V42" s="16">
        <v>0.99860000000000004</v>
      </c>
    </row>
    <row r="43" spans="2:22" ht="12" x14ac:dyDescent="0.25">
      <c r="L43" s="17">
        <v>3</v>
      </c>
      <c r="M43" s="18">
        <v>0.99870000000000003</v>
      </c>
      <c r="N43" s="18">
        <v>0.99870000000000003</v>
      </c>
      <c r="O43" s="18">
        <v>0.99870000000000003</v>
      </c>
      <c r="P43" s="18">
        <v>0.99880000000000002</v>
      </c>
      <c r="Q43" s="18">
        <v>0.99880000000000002</v>
      </c>
      <c r="R43" s="24">
        <v>0.99890000000000001</v>
      </c>
      <c r="S43" s="18">
        <v>0.99890000000000001</v>
      </c>
      <c r="T43" s="18">
        <v>0.99890000000000001</v>
      </c>
      <c r="U43" s="18">
        <v>0.999</v>
      </c>
      <c r="V43" s="18">
        <v>0.999</v>
      </c>
    </row>
  </sheetData>
  <mergeCells count="1">
    <mergeCell ref="D20:D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2017-04-21T12:34:14Z</dcterms:created>
  <dcterms:modified xsi:type="dcterms:W3CDTF">2022-02-10T13:37:59Z</dcterms:modified>
</cp:coreProperties>
</file>