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775" tabRatio="911" activeTab="2"/>
  </bookViews>
  <sheets>
    <sheet name="体重值范围" sheetId="15" r:id="rId1"/>
    <sheet name="身体总水分" sheetId="3" r:id="rId2"/>
    <sheet name="身体质量指数" sheetId="6" r:id="rId3"/>
    <sheet name="体脂百分比" sheetId="7" r:id="rId4"/>
    <sheet name="体脂肪" sheetId="1" r:id="rId5"/>
    <sheet name="肌肉量" sheetId="8" r:id="rId6"/>
    <sheet name="无机盐（骨盐量）" sheetId="4" r:id="rId7"/>
    <sheet name="蛋白质" sheetId="2" r:id="rId8"/>
    <sheet name="基础代谢量" sheetId="9" r:id="rId9"/>
    <sheet name="人体成分分析" sheetId="13" r:id="rId10"/>
    <sheet name="内脏脂肪等级" sheetId="10" r:id="rId11"/>
    <sheet name="身体得分" sheetId="11" r:id="rId12"/>
    <sheet name="人体成分节段指标判定标准" sheetId="12" r:id="rId13"/>
    <sheet name="问题解答" sheetId="14" r:id="rId14"/>
    <sheet name="腰臀比" sheetId="16" r:id="rId15"/>
  </sheets>
  <definedNames>
    <definedName name="新建文本文档_1" localSheetId="13">问题解答!$A$1:$A$17</definedName>
  </definedNames>
  <calcPr calcId="144525"/>
</workbook>
</file>

<file path=xl/connections.xml><?xml version="1.0" encoding="utf-8"?>
<connections xmlns="http://schemas.openxmlformats.org/spreadsheetml/2006/main">
  <connection id="1" name="新建文本文档" type="6" background="1" refreshedVersion="2" saveData="1">
    <textPr sourceFile="C:\Users\Payne\Desktop\新建文本文档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<sst xmlns="http://schemas.openxmlformats.org/spreadsheetml/2006/main" count="593" uniqueCount="458">
  <si>
    <t xml:space="preserve">6、标准体重：  标准体重  </t>
  </si>
  <si>
    <t>女性  身高的平方*20=标准体重</t>
  </si>
  <si>
    <t>男性  身高的平方*22=标准体重</t>
  </si>
  <si>
    <t>范围值</t>
  </si>
  <si>
    <t>男体重范围值</t>
  </si>
  <si>
    <t>身高*身高*22*0.85</t>
  </si>
  <si>
    <t>身高*身高*22*1.15</t>
  </si>
  <si>
    <t>女体重范围值</t>
  </si>
  <si>
    <t>身高*身高*20*0.85</t>
  </si>
  <si>
    <t>身高*身高*20*1.15</t>
  </si>
  <si>
    <t>体重-体脂肪=去脂体重</t>
  </si>
  <si>
    <t>去脂体重-骨盐量=肌肉量</t>
  </si>
  <si>
    <t>肌肉量-蛋白质=身体总水分</t>
  </si>
  <si>
    <t>身体总水分（L）</t>
  </si>
  <si>
    <t>身体总水分=体重*体水分率</t>
  </si>
  <si>
    <t>APP根据用户信息、模块上传的体重和表1的体水分率范围换算出身体总水分的阈值。</t>
  </si>
  <si>
    <t>举例：</t>
  </si>
  <si>
    <t>用户性别女，测出体重为50kg，50kg*0.45=22.5kg（最小值），50kg*0.6=30kg（最大值），此处水重量按1kg = 1L换算。</t>
  </si>
  <si>
    <t>表1：</t>
  </si>
  <si>
    <t>性别</t>
  </si>
  <si>
    <t>女</t>
  </si>
  <si>
    <t>男</t>
  </si>
  <si>
    <t>身体总水分正常范围</t>
  </si>
  <si>
    <t>45%--60%</t>
  </si>
  <si>
    <t>55%--65%</t>
  </si>
  <si>
    <t>2、身体质量指数</t>
  </si>
  <si>
    <t>名词解释</t>
  </si>
  <si>
    <t>BMI 指数是反映体重（kg）与身高（m）平方比值的关系,与体脂含量密切相关,是体现</t>
  </si>
  <si>
    <t>人体充实度的一项重要指标,国际上通常把它作为衡量人体胖瘦程度的标准之一。身体质量</t>
  </si>
  <si>
    <t>指数因为对男女和各年龄的成人都一样，因而是最有用的人口水平超重和肥胖衡量标准。但</t>
  </si>
  <si>
    <t>是，由于它未必意味着不同个体的肥胖程度相同，因而应将其视为粗略的指导。</t>
  </si>
  <si>
    <t>测试原理</t>
  </si>
  <si>
    <t>测试人员或受试者本人输入身高（cm）信息，结合体成分测试仪测得的体重数据，通过</t>
  </si>
  <si>
    <t>以下公式计算获得MBI：</t>
  </si>
  <si>
    <t>BMI=体重（kg）/身高（m^2）</t>
  </si>
  <si>
    <t>生理意义</t>
  </si>
  <si>
    <t>WHO 对肥胖和超重的划分是根据正常人的 BMI 值分布及 BMI 值与心血管疾病发病率</t>
  </si>
  <si>
    <t>和死亡率的关系来考虑的。因此，人体过于超重或肥胖使成年人患心脑血管疾病、高血压、</t>
  </si>
  <si>
    <t>糖尿病和内分泌系统疾病的风险大为增加。就各种原因致死的相对危险性而言，消瘦型成年</t>
  </si>
  <si>
    <t>男女分别为正常体重成年男女的2.8 倍和2.5 倍。因此成年人有必要采取相应措施防止体重</t>
  </si>
  <si>
    <t>的过度增长以及消瘦，保持正常体重，以改善自身的健康状况。</t>
  </si>
  <si>
    <t>判断标准</t>
  </si>
  <si>
    <t>偏廋</t>
  </si>
  <si>
    <t>正常</t>
  </si>
  <si>
    <t>超重</t>
  </si>
  <si>
    <t>肥胖</t>
  </si>
  <si>
    <t>中国评价标准</t>
  </si>
  <si>
    <t>BMI＜18.5</t>
  </si>
  <si>
    <t>18.5≤BMI＜24.0</t>
  </si>
  <si>
    <t>24.0≤BMI＜28.0</t>
  </si>
  <si>
    <t>BMI≥28.0</t>
  </si>
  <si>
    <t>WHO评价标准</t>
  </si>
  <si>
    <t>18.5≤BMI＜25</t>
  </si>
  <si>
    <t>25≤BMI＜30</t>
  </si>
  <si>
    <t>BMI≥30</t>
  </si>
  <si>
    <t>相关疾病发病危险性</t>
  </si>
  <si>
    <t>低（但其它疾病危险性增加）</t>
  </si>
  <si>
    <t>平均水平</t>
  </si>
  <si>
    <t>增加</t>
  </si>
  <si>
    <t>高</t>
  </si>
  <si>
    <t>健康建议</t>
  </si>
  <si>
    <t>超重肥胖者：</t>
  </si>
  <si>
    <t>怕热、多汗、易疲劳，严重肥胖的人会出现下肢水肿，稍微活动还会出现心悸气短。</t>
  </si>
  <si>
    <t>饮食建议</t>
  </si>
  <si>
    <t>增加膳食纤维摄入，降低能量总摄入量。</t>
  </si>
  <si>
    <t>改变饮食习惯，放慢进餐速度，细嚼慢咽。</t>
  </si>
  <si>
    <t>少盐，清淡饮食。</t>
  </si>
  <si>
    <t>避免运动后过量饮食。</t>
  </si>
  <si>
    <t>运动建议</t>
  </si>
  <si>
    <t>运动方式以有氧运动为主，循序渐进，慢慢加入一些高强度的运动。</t>
  </si>
  <si>
    <t>正常者：</t>
  </si>
  <si>
    <t>体重正常，保持良好的生活习惯，防止腹部脂肪过多堆积。</t>
  </si>
  <si>
    <t>消瘦：</t>
  </si>
  <si>
    <t>加强营养，尤其增加优质蛋白摄入，提高日总能量摄入量。</t>
  </si>
  <si>
    <t>不挑食，保持饮食均衡，营养全面。</t>
  </si>
  <si>
    <t>作息规律，三餐按时进餐。</t>
  </si>
  <si>
    <t>保持心情愉快。</t>
  </si>
  <si>
    <t>选择一项感兴趣的项目，循序渐进，持之以恒。</t>
  </si>
  <si>
    <t>3、体脂率</t>
  </si>
  <si>
    <t>体脂率是指人体内脂肪占体重的百分比。体脂肪分为必须脂肪和储存脂肪两种类型，必</t>
  </si>
  <si>
    <t>须脂肪主要用来维持机体的正常生理功能，主要分布于神经、肌肉、骨髓、心脏、肝脏和大</t>
  </si>
  <si>
    <t>小肠等组织内，储存脂肪存在于皮下和主要脏器周围的脂肪组织中。</t>
  </si>
  <si>
    <t>生物电阻抗法。</t>
  </si>
  <si>
    <t>体内脂肪含量过少过多都不利于身体健康。体内脂肪含量过少可导致皮肤湿疹、脱发、</t>
  </si>
  <si>
    <t>月经紊乱以及影响儿童青少年的正常生长发育等正常的生理过程，体内脂肪过多会大大增加</t>
  </si>
  <si>
    <t>身体罹患冠心病、脂肪肝、高血压、糖尿病、肥胖症等慢性病的风险。因此，合理地摄入脂</t>
  </si>
  <si>
    <t>肪，保持膳食均衡是维持健康、积极预防和减少心血管疾病等慢性病的重要措施之一。</t>
  </si>
  <si>
    <t>男性</t>
  </si>
  <si>
    <t>判定</t>
  </si>
  <si>
    <t>偏瘦</t>
  </si>
  <si>
    <t>标准-</t>
  </si>
  <si>
    <t>标准+</t>
  </si>
  <si>
    <t>偏胖</t>
  </si>
  <si>
    <t>18-39岁</t>
  </si>
  <si>
    <t>5-10%</t>
  </si>
  <si>
    <t>10-16%</t>
  </si>
  <si>
    <t>16-21%</t>
  </si>
  <si>
    <t>21-26%</t>
  </si>
  <si>
    <t>26%以上</t>
  </si>
  <si>
    <t>40-59岁</t>
  </si>
  <si>
    <t>5-11%</t>
  </si>
  <si>
    <t>11-17%</t>
  </si>
  <si>
    <t>17-22%</t>
  </si>
  <si>
    <t>22-27%</t>
  </si>
  <si>
    <t>27%以上</t>
  </si>
  <si>
    <t>60岁以上</t>
  </si>
  <si>
    <t>5-13%</t>
  </si>
  <si>
    <t>13-19%</t>
  </si>
  <si>
    <t>19-24%</t>
  </si>
  <si>
    <t>24-29%</t>
  </si>
  <si>
    <t>29%以上</t>
  </si>
  <si>
    <t>女性</t>
  </si>
  <si>
    <t>5-20%</t>
  </si>
  <si>
    <t>20-27%</t>
  </si>
  <si>
    <t>27-34%</t>
  </si>
  <si>
    <t>34-39%</t>
  </si>
  <si>
    <t>39%以上</t>
  </si>
  <si>
    <t>5-21%</t>
  </si>
  <si>
    <t>21-28%</t>
  </si>
  <si>
    <t>28-35%</t>
  </si>
  <si>
    <t>35-40%</t>
  </si>
  <si>
    <t>40%以上</t>
  </si>
  <si>
    <t>5-22%</t>
  </si>
  <si>
    <t>22-29%</t>
  </si>
  <si>
    <t>29-36%</t>
  </si>
  <si>
    <t>36-41%</t>
  </si>
  <si>
    <t>41%以上</t>
  </si>
  <si>
    <t>体脂率过高：</t>
  </si>
  <si>
    <t>研究表明，体脂率过高，除了影响形体外观，降低身体活动能力，更严重的是，体脂肪</t>
  </si>
  <si>
    <t>过多容易增加高血脂症、糖尿病、冠心病、高血压的患病风险。研究显示，造成肥胖的主要</t>
  </si>
  <si>
    <t>危险因素为身体活动不足与不良的生活方式。相应的降低体脂含量应主要从这两个方面着</t>
  </si>
  <si>
    <t>手：</t>
  </si>
  <si>
    <t>加强体育锻炼。选择一项感兴趣的运动项目，一周</t>
  </si>
  <si>
    <t>到5</t>
  </si>
  <si>
    <t>次，每次锻炼不少于60</t>
  </si>
  <si>
    <t>分钟</t>
  </si>
  <si>
    <t>（热身+锻炼+放松）。</t>
  </si>
  <si>
    <t>饮食控制。注意控制运动后摄入过多的能量，日常饮食以蔬菜、谷类、优质蛋白类食物</t>
  </si>
  <si>
    <t>（鱼、牛肉、大豆等）为主，控制高糖、高脂肪含量和高热量食物的摄入量，限制酒精</t>
  </si>
  <si>
    <t>的摄入，保持规律的睡眠。</t>
  </si>
  <si>
    <t>体脂率正常：</t>
  </si>
  <si>
    <t>身体均称，疾病风险低，保持良好的生活方式。</t>
  </si>
  <si>
    <t>体脂率过低：</t>
  </si>
  <si>
    <t>体脂率过低的人容易出现营养不良、疲劳、肌肉耗损等，严重的还会出现免疫力下降、</t>
  </si>
  <si>
    <t>月经异常、脊柱畸形等。过度消瘦等同于慢性病，应引起重视。在排除疾病导致体重过轻，</t>
  </si>
  <si>
    <t>体脂率过低的情况下，可参考以下建议进行增重计划：</t>
  </si>
  <si>
    <t>三餐按时吃</t>
  </si>
  <si>
    <t>睡眠充足</t>
  </si>
  <si>
    <t>不宜夜宵</t>
  </si>
  <si>
    <t>每天额外摄入</t>
  </si>
  <si>
    <t>500KJ</t>
  </si>
  <si>
    <t>的热量</t>
  </si>
  <si>
    <t>保持心情愉快，运动适度</t>
  </si>
  <si>
    <t>1.4 体脂肪（kg）</t>
  </si>
  <si>
    <t>体脂肪=体重*体脂率</t>
  </si>
  <si>
    <t>APP根据用户信息、模块上传体重和表4体脂率范围换算出体脂肪阈值。</t>
  </si>
  <si>
    <t>用户性别女，20岁，测出体重为50kg，50kg*0.27=13.5kg（最小值），50kg*0.34=17.0kg（最大值）.</t>
  </si>
  <si>
    <t>表4：</t>
  </si>
  <si>
    <t>年龄</t>
  </si>
  <si>
    <t>正常范围</t>
  </si>
  <si>
    <t>3—39岁</t>
  </si>
  <si>
    <t>27—34%</t>
  </si>
  <si>
    <t>28—35%</t>
  </si>
  <si>
    <t>29—36%</t>
  </si>
  <si>
    <t>16—21%</t>
  </si>
  <si>
    <t>17—22%</t>
  </si>
  <si>
    <t>19—24%</t>
  </si>
  <si>
    <t>4、肌肉量</t>
  </si>
  <si>
    <t>肌肉是人体最大的组织，具有保持体温及人身体动作以及维护心脏跳动，产生热量等非常重</t>
  </si>
  <si>
    <t>要的作用。肌肉量主要包含人体水分（约55%）和蛋白质（约18%），占体重的70%左右。</t>
  </si>
  <si>
    <t>肌肉可分为骨骼肌、平滑肌、心肌三类，其中骨骼肌占体重的40%左右。</t>
  </si>
  <si>
    <t>肌肉量因年龄、</t>
  </si>
  <si>
    <t>性别不同。</t>
  </si>
  <si>
    <t>从统计来看人成长到20</t>
  </si>
  <si>
    <t>岁左右肌肉会一直增加，之后经过维持期会有慢慢减少</t>
  </si>
  <si>
    <t>的倾向。抗阻锻炼可增大肌肉体积增加肌肉含量，肌肉量的增加是肌肉力量素质提高的表现。</t>
  </si>
  <si>
    <t>身高</t>
  </si>
  <si>
    <t>160cm以下</t>
  </si>
  <si>
    <t>160-170cm</t>
  </si>
  <si>
    <t>170cm以上</t>
  </si>
  <si>
    <t>肌肉量</t>
  </si>
  <si>
    <t>38.5-46.5kg</t>
  </si>
  <si>
    <t>44-52.4kg</t>
  </si>
  <si>
    <t>49.4-59.4kg</t>
  </si>
  <si>
    <t>150cm以下</t>
  </si>
  <si>
    <t>150-160cm</t>
  </si>
  <si>
    <t>160cm以上</t>
  </si>
  <si>
    <t>21.9-34.7kg</t>
  </si>
  <si>
    <t>32.9-37.5kg</t>
  </si>
  <si>
    <t>36.5-42.5kg</t>
  </si>
  <si>
    <t>肌肉含量偏低，一般主要是营养不足引起，不能满足体内正常合成代谢所需。因此，要想增</t>
  </si>
  <si>
    <t>加肌肉含量，首先需改善营养，保证能量摄入量，尤其是蛋白质的摄入量。此外，运动锻炼</t>
  </si>
  <si>
    <t>尤其是力量锻炼可以提高骨骼肌线粒体数量、线粒体蛋白酶活性和肌肉毛细血管的数量，使</t>
  </si>
  <si>
    <t>骨骼肌的代谢能力增强，促进蛋白质的合成代谢，增加肌肉含量。</t>
  </si>
  <si>
    <t>1.3 无机盐（骨盐量）（kg）</t>
  </si>
  <si>
    <t>此参数在模块中表述为骨盐量。</t>
  </si>
  <si>
    <t>表3：</t>
  </si>
  <si>
    <t>骨盐量正常范围</t>
  </si>
  <si>
    <t>体重</t>
  </si>
  <si>
    <t>45kg以下</t>
  </si>
  <si>
    <t>45—60kg</t>
  </si>
  <si>
    <t>60kg以上</t>
  </si>
  <si>
    <t>1.8kg—2.5kg</t>
  </si>
  <si>
    <t>骨盐量</t>
  </si>
  <si>
    <t>1.8kg</t>
  </si>
  <si>
    <t>2.2kg</t>
  </si>
  <si>
    <t>2.5kg</t>
  </si>
  <si>
    <t>2.5—3.2kg</t>
  </si>
  <si>
    <t>60kg以下</t>
  </si>
  <si>
    <t>60—75kg</t>
  </si>
  <si>
    <t>75kg以上</t>
  </si>
  <si>
    <t>2.9kg</t>
  </si>
  <si>
    <t>3.2kg</t>
  </si>
  <si>
    <t>6、骨盐量</t>
  </si>
  <si>
    <t>骨盐量指骨中矿物质的总量。骨的物理性质由其化学成分决定，主要表现为骨的硬度和</t>
  </si>
  <si>
    <t>弹性两方面。骨的硬度主要由骨中无机物的钙盐含量决定，骨的弹性由骨中有机物骨胶原含</t>
  </si>
  <si>
    <t>量决定，此处骨盐量不能够用于评定骨的硬度，如若需了解骨的硬度情况请找专科医生就诊。</t>
  </si>
  <si>
    <t>骨的化学成分随着年龄的增长会有所变化，其物理性质也相应的会发生改变。儿童少年</t>
  </si>
  <si>
    <t>期，机体生长发育旺盛，骨内有机物较多，有机物跟无机物的比例可达1:1，硬度较小，弹</t>
  </si>
  <si>
    <t>性大，不易发生骨折，但容易变形，需注意正确姿态的养成；成年人骨中有机物与无机物的</t>
  </si>
  <si>
    <t>比值减小，骨的韧性下降，硬度相对增加；老年人骨内有机物跟无机物的比值进一步下降，</t>
  </si>
  <si>
    <t>骨弹性减小,脆性增大，容易发生骨折。研究表明，长期规律的抗阻运动可以有效的延缓骨</t>
  </si>
  <si>
    <t>质的丢失，降低骨折风险，提高生活质量。</t>
  </si>
  <si>
    <t>骨盐量不足表现为骨质量下降，骨的微观结构发生变化，骨质松脆，骨痛，肌无力。提</t>
  </si>
  <si>
    <t>高骨盐量，需改正不良生活习惯，保证充足的睡眠，进行适当的体育锻炼。补充钙，增加鸡</t>
  </si>
  <si>
    <t>蛋、鱼、海带、绿叶蔬菜、大豆食物的摄入，控制油腻食物的摄入。</t>
  </si>
  <si>
    <t>参考</t>
  </si>
  <si>
    <t>1.2 蛋白质（KG）</t>
  </si>
  <si>
    <t>身蛋白质=体重*蛋白质率</t>
  </si>
  <si>
    <t>APP根据模块上传的体重和表2的蛋白质率范围换算出蛋白质的阈值。</t>
  </si>
  <si>
    <t>测出体重为50kg，50kg*0.16=8.0kg（最小值），50kg*0.2=10.0kg（最大值）</t>
  </si>
  <si>
    <t>表2：</t>
  </si>
  <si>
    <t>&lt;16%</t>
  </si>
  <si>
    <t>16-20%</t>
  </si>
  <si>
    <t>&gt;20%</t>
  </si>
  <si>
    <t>蛋白质率正常范围</t>
  </si>
  <si>
    <t>16%--20%</t>
  </si>
  <si>
    <t>偏低</t>
  </si>
  <si>
    <t>偏高</t>
  </si>
  <si>
    <t>体力下降、浮肿、对疾病的抵抗力减弱。。</t>
  </si>
  <si>
    <t>蛋白质营养正常。</t>
  </si>
  <si>
    <t>肾脏代谢负担加重，加速骨骼中钙质丢失。</t>
  </si>
  <si>
    <t>7、蛋白质率</t>
  </si>
  <si>
    <t>蛋白质是以氨基酸为基本单位的生物大分子，是生命的基础物质，参与构成机体的每一</t>
  </si>
  <si>
    <t>个细胞。蛋白质占体重的百分比称为蛋白质率。</t>
  </si>
  <si>
    <t>蛋白质在体内参与调节多种重要的生理过程，具有促进体内各种生理生化反应的进行，</t>
  </si>
  <si>
    <t>维持机体酸碱平衡，参与机体免疫调节维持机体的生长发育、组织的更新修复和肌肉的收缩</t>
  </si>
  <si>
    <t>与舒张，也可作为机体的供能物质，占成人体重的16%~20%。</t>
  </si>
  <si>
    <t>蛋白质是人体最重要的营养素之一，约占成人体重的16%~20%。人体内蛋白质处于不断</t>
  </si>
  <si>
    <t>的分解与合成的动态平衡中，每天约有3%的更新，来满足组织的修复与更新。</t>
  </si>
  <si>
    <t>A.</t>
  </si>
  <si>
    <t>蛋白质含量&lt;16%。</t>
  </si>
  <si>
    <t>体内蛋白质含量偏低，建议加强营养，注意增加鸡蛋、鱼、牛肉、牛奶等含优质蛋白质</t>
  </si>
  <si>
    <t>高的食物的摄入，同时避免过多的脂肪摄入。营养均衡，蔬菜水果的摄入有助于食物的</t>
  </si>
  <si>
    <t>消化，补充维生素。</t>
  </si>
  <si>
    <t>B.</t>
  </si>
  <si>
    <t>蛋白质含量</t>
  </si>
  <si>
    <t>16%~20%。</t>
  </si>
  <si>
    <t>机体蛋白质营养正常，继续保持良好的饮食习惯，进行适当的体育活动，增强体质，丰</t>
  </si>
  <si>
    <t>富生活。</t>
  </si>
  <si>
    <t>C.</t>
  </si>
  <si>
    <t>蛋白质含量&gt;20%。</t>
  </si>
  <si>
    <t>体内蛋白质含量偏高，建议控制高蛋白食物的摄入量，适当增加谷类食物，绿叶蔬菜、</t>
  </si>
  <si>
    <t>水果的摄入，减轻肾脏代谢负担，避免钙过量丢失。</t>
  </si>
  <si>
    <t>8、基础代谢率</t>
  </si>
  <si>
    <t>指基础状态（人体处在安静、清醒、空腹、室温在20~25</t>
  </si>
  <si>
    <t>摄氏度状态下）下，单位时间</t>
  </si>
  <si>
    <t>内的能量代谢，这种能量代谢是维持生命活动所需要的最低限度的能量。基础代谢率以每小</t>
  </si>
  <si>
    <t>时每平方体表面积的产热量为单位，通常以KJ/(m2·h)来表示。基础代谢率受性别、年龄</t>
  </si>
  <si>
    <t>和体力活动等因素影响而产生生理波动，一般男性高于女性，幼年高于成年，老年低于成年。</t>
  </si>
  <si>
    <t>通常一天的总消耗能量之中基础代谢率约占70%，运动（包含日常家务活动）时基础代谢率</t>
  </si>
  <si>
    <t>中加入了生活活动代谢量。</t>
  </si>
  <si>
    <t>基础代谢率是根据个人的肌肉量消耗能量多少来决定的。同样体重肌肉率高的人基础代</t>
  </si>
  <si>
    <t>谢率高，消耗的能量多，转化为脂肪贮存的能量减少，体内脂肪不易出现过多堆积的情况。</t>
  </si>
  <si>
    <t>锻炼肌肉可以增加肌肉含量，提高基础代谢率，保持正常或较低的体脂率。反之，身体活动</t>
  </si>
  <si>
    <t>不足，摄入过多，肌肉代谢消耗减少，基础代谢率降低，导致体内多余的能量转化为脂肪贮</t>
  </si>
  <si>
    <t>存在脂肪组织中增加，体脂肪含量提高，促使肥胖发生。此外，人在长期饥饿或者营养不良</t>
  </si>
  <si>
    <t>时，也会出现基础代谢率低下的情况。因此，可以通过长期监控基础代谢的变化来了解自身</t>
  </si>
  <si>
    <t>的营养状况，避免超重和肥胖的发生，保持良好的身体状态。</t>
  </si>
  <si>
    <t>标准体重</t>
  </si>
  <si>
    <t>日基础代谢率</t>
  </si>
  <si>
    <t>18-29</t>
  </si>
  <si>
    <t>30-49</t>
  </si>
  <si>
    <t>50-69</t>
  </si>
  <si>
    <t>70以上</t>
  </si>
  <si>
    <t>日基础代谢率(Kcal/m^2)=体表面积（m^2）*基础代谢率（Kcal/m^2*h）*24（h）</t>
  </si>
  <si>
    <t>成人体表面积（m^2）=0.00659*身高（cm）+0.0126*体重（kg）-0.1603</t>
  </si>
  <si>
    <t>对于健康人群，基础代谢率的大小主要由身体肌肉含量决定，当体脂百分比较高肌肉含量相</t>
  </si>
  <si>
    <t>对不足时，会出现基础代谢率低下的现象。因此，提高基础代谢率主要通过增肌减脂来实现。</t>
  </si>
  <si>
    <t>营养方面，调整饮食习惯，控制过多的能量摄入，避免油腻和脂肪含量高的食物摄入，丰富</t>
  </si>
  <si>
    <t>生活，保持良好心情；运动健身，选择自己感兴趣的项目进行运动锻炼，每周3</t>
  </si>
  <si>
    <t>次，每</t>
  </si>
  <si>
    <t>次锻炼不少于60</t>
  </si>
  <si>
    <t>分钟（热身，锻炼，放松），循序渐进，娱乐身心。</t>
  </si>
  <si>
    <t>人体成分间各成分参数间相互关系</t>
  </si>
  <si>
    <t>总水分TF(TBW)</t>
  </si>
  <si>
    <t>测量值</t>
  </si>
  <si>
    <t>身体总水分</t>
  </si>
  <si>
    <t>肌肉量SLM</t>
  </si>
  <si>
    <t>去脂体重</t>
  </si>
  <si>
    <t>蛋白质PM</t>
  </si>
  <si>
    <t>骨盐量BMC</t>
  </si>
  <si>
    <t>体脂肪量FM</t>
  </si>
  <si>
    <t>说明：</t>
  </si>
  <si>
    <t>（1）体重</t>
  </si>
  <si>
    <t>Wt</t>
  </si>
  <si>
    <t>测得；</t>
  </si>
  <si>
    <t>（2）其中TF、FM、SLM</t>
  </si>
  <si>
    <t>有提供公式进行计算；其中公式设计到的身高H、年龄Age、性别</t>
  </si>
  <si>
    <t>Sex、阻抗Z</t>
  </si>
  <si>
    <t>通过输入和测量得到。</t>
  </si>
  <si>
    <t>（3）根据表格关系，可推导获取各成分参数，然后进一步进行成分评估等。</t>
  </si>
  <si>
    <t>内脏脂肪等级</t>
  </si>
  <si>
    <t>腹腔内内脏缝隙间所附带的脂肪称之为内脏脂肪。根据医学上腹部CT</t>
  </si>
  <si>
    <t>拍片得出内脏脂</t>
  </si>
  <si>
    <t>肪的面积。内脏脂肪一般用等级表示，10</t>
  </si>
  <si>
    <t>的等级相当于内脏脂肪面积为100cm2，为内脏型</t>
  </si>
  <si>
    <t>肥胖判定的切点。</t>
  </si>
  <si>
    <t>内脏脂肪蓄积型肥胖是一种高危性肥胖，是一切生活习惯性疾病的温床。内脏脂肪蓄积</t>
  </si>
  <si>
    <t>情况不仅能够反映营养和身体活动情况，评判腹部肥胖程度，研究表明，</t>
  </si>
  <si>
    <t>腹腔内脏脂肪含</t>
  </si>
  <si>
    <t>量与血脂异常密切相关，是脂肪肝、高脂血症、高血压、2</t>
  </si>
  <si>
    <t>型糖尿病、高尿酸血症等代谢性</t>
  </si>
  <si>
    <t>疾病发生的高危因素，也是冠心病等心血管疾病的危险因素。因此对内脏脂肪的蓄积情况的</t>
  </si>
  <si>
    <t>长期监控，保持内脏脂肪等级在较低水平对身体健康具有重要意义。</t>
  </si>
  <si>
    <t>内脏脂肪等级判定</t>
  </si>
  <si>
    <t>健康型</t>
  </si>
  <si>
    <t>警戒</t>
  </si>
  <si>
    <t>稍多</t>
  </si>
  <si>
    <t>危险型</t>
  </si>
  <si>
    <t>（1---4.5级）</t>
  </si>
  <si>
    <t>（5---9.5级）</t>
  </si>
  <si>
    <t>（10-14.5级）</t>
  </si>
  <si>
    <t>（15级以上）</t>
  </si>
  <si>
    <t>现在不必担心，还</t>
  </si>
  <si>
    <t>要进行适量的运动，控</t>
  </si>
  <si>
    <t>要加强运动</t>
  </si>
  <si>
    <t>有必要积极</t>
  </si>
  <si>
    <t>是要继续保持营养</t>
  </si>
  <si>
    <t>制摄入的卡路里量，向</t>
  </si>
  <si>
    <t>量，多注意控制</t>
  </si>
  <si>
    <t>的参加运动和减</t>
  </si>
  <si>
    <t>的均衡和适量的运</t>
  </si>
  <si>
    <t>标准的内脏脂肪等级</t>
  </si>
  <si>
    <t>饮食，减少能量</t>
  </si>
  <si>
    <t>少热量的摄入，有</t>
  </si>
  <si>
    <t>动。</t>
  </si>
  <si>
    <t>努力。</t>
  </si>
  <si>
    <t>摄入。</t>
  </si>
  <si>
    <t>关医学的诊断请</t>
  </si>
  <si>
    <t>咨询医生。</t>
  </si>
  <si>
    <t>内脏脂肪堆积过多主要是由生活习惯病造成。研究显示，久坐和身体活动不足是身体脂</t>
  </si>
  <si>
    <t>肪含量过多的主要危险因素，内脏脂肪产生速度比皮下脂肪快，饮食习惯对它的影响很大。</t>
  </si>
  <si>
    <t>饮食不均衡、运动时间少的白领族，大多有不同程度的内脏脂肪堆积问题。膳食纤维（蔬菜，</t>
  </si>
  <si>
    <t>谷类）可以有效降低肠道对脂肪的吸收，增加饱腹感，降低总能量摄入量，长期规律的运动</t>
  </si>
  <si>
    <t>锻炼，能提高脂蛋白酶活性，促进动员脂肪分解代谢参与供能，减低贮存脂肪含量，达到减</t>
  </si>
  <si>
    <t>脂，改善体成分的目的。</t>
  </si>
  <si>
    <t>身体得分</t>
  </si>
  <si>
    <t>评分方法</t>
  </si>
  <si>
    <t>根据身体各成分综合评价给出的一个分值（0-85）。</t>
  </si>
  <si>
    <t>BMI（~40%）、脂肪率(~40%)、肌肉率(~10%)是主要的评分因素(其它因素约占10%)。</t>
  </si>
  <si>
    <t>分数越高，说明身体状态越好，越接近最健康身体。</t>
  </si>
  <si>
    <t>原理</t>
  </si>
  <si>
    <t>身体状况评价的主要参数是BMI、体脂率、肌肉量以及（具体参数），假定各参数最标</t>
  </si>
  <si>
    <t>准范围下100</t>
  </si>
  <si>
    <t>分，然后超出和低于标准范围的分数相应递减（设置递减梯度），然后在根据</t>
  </si>
  <si>
    <t>各参数对身体状况的影响程度设定权值，综合各参数情况即为最终得分。</t>
  </si>
  <si>
    <t>详细设计方法</t>
  </si>
  <si>
    <t>1.设计过程</t>
  </si>
  <si>
    <t>（1）选取与身体状况较为重要的参数（BMI、BFR</t>
  </si>
  <si>
    <t>和SLM），根据各参数的判断范围，设定</t>
  </si>
  <si>
    <t>分数，如BMI：</t>
  </si>
  <si>
    <t>BMI=[15，17，19，21，21.5，22，24，26，28，30]；</t>
  </si>
  <si>
    <t>S_BMI=[20，40，70，95，100，85，70，60，40，20];</t>
  </si>
  <si>
    <t>（2）根据上述参数拟合出一个契合度较好的曲线f1；</t>
  </si>
  <si>
    <t>（3）同样方法拟合出BFR</t>
  </si>
  <si>
    <t>和SLM</t>
  </si>
  <si>
    <t>的曲线f2、f3；</t>
  </si>
  <si>
    <t>（4）设定各参数权重系数：BMI：BFR：SLM：OTR=0.4：0.4：0.1：0.1；其中OTR</t>
  </si>
  <si>
    <t>为其它参</t>
  </si>
  <si>
    <t>数（TFR:VFR:MSW:BMR:Body_Age=0.03:0.03:0.01:0.01:0.02）;权重系数均可调整。</t>
  </si>
  <si>
    <t>（5）取分数之加权和：</t>
  </si>
  <si>
    <t>Score=f1*a1+f2*a2+f3*a3+f4*a4;（f</t>
  </si>
  <si>
    <t>为各参数拟合函数，a</t>
  </si>
  <si>
    <t>为各参数权重）。</t>
  </si>
  <si>
    <t>2.评分规则</t>
  </si>
  <si>
    <t>分数区间</t>
  </si>
  <si>
    <t>0‐55</t>
  </si>
  <si>
    <t>55‐60</t>
  </si>
  <si>
    <t>60‐70</t>
  </si>
  <si>
    <t>70‐80</t>
  </si>
  <si>
    <t>80‐85</t>
  </si>
  <si>
    <t>评分意义</t>
  </si>
  <si>
    <t>身体状态不好，健康存在隐患的可能性较大</t>
  </si>
  <si>
    <t>身体状态不好，可能处于亚健康</t>
  </si>
  <si>
    <t>身体状态一般，需要适当进行锻炼</t>
  </si>
  <si>
    <t>身体状态良好，保持健康饮食和运动</t>
  </si>
  <si>
    <t>身体状态非常好，保持生活状态</t>
  </si>
  <si>
    <t>注：体成分评分用数值表示，便于用户容易的记住自己的身体状况。此处提供的体成分评分无任何文件/文献参考，设定70 分为标准值，低于70 分，说明身体状况“欠佳”，60~85为正常范围，80 分或以上为运动员体格类型。</t>
  </si>
  <si>
    <t>人体成分节段指标判定标准</t>
  </si>
  <si>
    <t>本判定标准参照行业权威inbody</t>
  </si>
  <si>
    <t>专业级人体成分分析仪的分析方法，通过专业算法</t>
  </si>
  <si>
    <t>分析身高、体重、性别和年龄等指标，输出个体化的评判节段脂肪含量情况的“节段</t>
  </si>
  <si>
    <t>肥胖指数”值和反映个体节段肌肉含量情况的“节段肌肉标准百分比”值。</t>
  </si>
  <si>
    <t>节段肥胖指数和节段肌肉标准百分比的大小反映的是身高、体重、性别和年龄等的</t>
  </si>
  <si>
    <t>综合情况，是去中心化的评判指标，具有很强的个体化评价意义。</t>
  </si>
  <si>
    <t>（注：节段肌肉标准百分比（Standardized</t>
  </si>
  <si>
    <t>Rate</t>
  </si>
  <si>
    <t>of</t>
  </si>
  <si>
    <t>Segmental，SRS）是指节段</t>
  </si>
  <si>
    <t>肌肉测试值与节段肌肉标准值的比值，用%表示。节段肥胖指数（Obesity</t>
  </si>
  <si>
    <t>Indices</t>
  </si>
  <si>
    <t>Segmenting，OIS）是结合身高、体重、性别和年龄综合分析得出反映节段脂肪</t>
  </si>
  <si>
    <t>含量情况的综合指标。）</t>
  </si>
  <si>
    <t>具体评判如下：</t>
  </si>
  <si>
    <t>人体成分节段肌肉与节段脂肪的判定（成年男性）</t>
  </si>
  <si>
    <t>节段名称</t>
  </si>
  <si>
    <t>节段肥胖指数（‐50~50）</t>
  </si>
  <si>
    <t>节段肌肉标准百分比（20%~200%）</t>
  </si>
  <si>
    <t>低标准</t>
  </si>
  <si>
    <t>标准</t>
  </si>
  <si>
    <t>超标准</t>
  </si>
  <si>
    <t>左上肢</t>
  </si>
  <si>
    <t>≤‐1</t>
  </si>
  <si>
    <t>≥1</t>
  </si>
  <si>
    <t>&lt;85%</t>
  </si>
  <si>
    <t>85%~115%</t>
  </si>
  <si>
    <t>&gt;115%</t>
  </si>
  <si>
    <t>右上肢</t>
  </si>
  <si>
    <t>躯干</t>
  </si>
  <si>
    <t>&lt;90%</t>
  </si>
  <si>
    <t>90%~110%</t>
  </si>
  <si>
    <t>&gt;110%</t>
  </si>
  <si>
    <t>左下肢</t>
  </si>
  <si>
    <t>右下肢</t>
  </si>
  <si>
    <t>人体成分节段肌肉与节段脂肪的判定（成年女性）</t>
  </si>
  <si>
    <t>&lt;80%</t>
  </si>
  <si>
    <t>80%~120%</t>
  </si>
  <si>
    <t>&gt;120%</t>
  </si>
  <si>
    <t>1、体型判定：  体型判定相当于一个坐标系，坐标原点在标准体型的正中心，横轴是身体质量指数，纵轴是体脂百分比， 对应的标点是身体质量指数和体脂百分比对应数据的交点。例如：标准体型的横轴范围18.5-25（身体质量指数）  纵轴范围18-28（体脂百分比）  如果一个测试者 他的身体质量指数 23  体脂百分比25  那他的体型应该是标准体型 点位在右偏上的位置。</t>
  </si>
  <si>
    <t>2、肥胖度？ 报告上没有相关数据</t>
  </si>
  <si>
    <t>3、总能量消耗： 基础代谢占总能量消耗的50-60% 越胖的人总能量消耗越高</t>
  </si>
  <si>
    <t>4、细胞量：细胞量是细胞内水和蛋白质的加和。</t>
  </si>
  <si>
    <t>5、电阻抗值：咱们这个产品是单频的  需要调试一下 线性体现一下另外两个频率</t>
  </si>
  <si>
    <t>6、标准体重：  标准体重  男性  身高的平方*22=标准体重</t>
  </si>
  <si>
    <t>7、腰臀比：腰臀比 男性正常范围： 0.75-0.90</t>
  </si>
  <si>
    <t>女性正常范围： 0.70-0.85</t>
  </si>
  <si>
    <t>腰臀比是早期研究中预测肥胖的指标。比值越小，说明越健康</t>
  </si>
  <si>
    <t>腰臀比的数据跟其他数据一样  也是参考肥胖的数值。主要是用于腹部脂肪分析。</t>
  </si>
  <si>
    <t>下面是个关于inbody的腰臀比的官方说法  我认为这个腰臀比也是对等配比的  体型正常的腰臀比都在正常范围   体型健康肌肉健壮的在标准以下  根据配胖程度不一样在标准以上</t>
  </si>
  <si>
    <t>那个inbody测量出来的腰臀比准不准啊？</t>
  </si>
  <si>
    <t>假如你有认真比较 InBody 测出来的腰臀围与你实测值，这两者差不多是0.9的关系。其实这个系数和除脂体重与体脂测量比例的精确度相比是小了一些。原因是你依靠阻抗装置来提供腰臀比是一项非常难的技术。之所以inbody还要提供这样的数据是因为他比皮尺的测量要简单很多，而且他同时存在重复测量的可信度高这样的特点(其实就是多测量几次减少误差)。同时相比与现在的皮尺测量和断层扫描两种办法，前者不过是估计值，而且还会根据施测得人不同得出的结果不同。而后者由于扫描费用高，因此受限。</t>
  </si>
  <si>
    <t>所以结论就是啊，这个腰臀比你可以自己找人拿皮尺测一测再拿inbody测一下，结合数据做个参考。</t>
  </si>
  <si>
    <t>腰臀比：</t>
  </si>
  <si>
    <t xml:space="preserve"> 男性正常范围</t>
  </si>
  <si>
    <t xml:space="preserve"> 0.75-0.90</t>
  </si>
  <si>
    <t>女性正常范围</t>
  </si>
  <si>
    <t>0.70-0.85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</si>
</sst>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21" borderId="14" applyNumberFormat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onnections" Target="connections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1343025</xdr:colOff>
      <xdr:row>5</xdr:row>
      <xdr:rowOff>38100</xdr:rowOff>
    </xdr:from>
    <xdr:to>
      <xdr:col>5</xdr:col>
      <xdr:colOff>962025</xdr:colOff>
      <xdr:row>16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00675" y="942975"/>
          <a:ext cx="5705475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333375</xdr:colOff>
      <xdr:row>5</xdr:row>
      <xdr:rowOff>114300</xdr:rowOff>
    </xdr:from>
    <xdr:to>
      <xdr:col>0</xdr:col>
      <xdr:colOff>1352550</xdr:colOff>
      <xdr:row>15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1019175"/>
          <a:ext cx="101917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238125</xdr:colOff>
      <xdr:row>2</xdr:row>
      <xdr:rowOff>28575</xdr:rowOff>
    </xdr:from>
    <xdr:to>
      <xdr:col>16</xdr:col>
      <xdr:colOff>990600</xdr:colOff>
      <xdr:row>22</xdr:row>
      <xdr:rowOff>76200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25125" y="390525"/>
          <a:ext cx="6924675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新建文本文档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5"/>
  <sheetViews>
    <sheetView workbookViewId="0">
      <selection activeCell="C25" sqref="C25"/>
    </sheetView>
  </sheetViews>
  <sheetFormatPr defaultColWidth="26.625" defaultRowHeight="14.25" outlineLevelCol="2"/>
  <sheetData>
    <row r="3" spans="1:1">
      <c r="A3" s="1" t="s">
        <v>0</v>
      </c>
    </row>
    <row r="4" spans="1:1">
      <c r="A4" s="1" t="s">
        <v>1</v>
      </c>
    </row>
    <row r="5" spans="1:1">
      <c r="A5" t="s">
        <v>2</v>
      </c>
    </row>
    <row r="17" spans="1:1">
      <c r="A17" t="s">
        <v>3</v>
      </c>
    </row>
    <row r="18" spans="1:3">
      <c r="A18" t="s">
        <v>4</v>
      </c>
      <c r="B18" t="s">
        <v>5</v>
      </c>
      <c r="C18" t="s">
        <v>6</v>
      </c>
    </row>
    <row r="19" spans="1:3">
      <c r="A19" t="s">
        <v>7</v>
      </c>
      <c r="B19" t="s">
        <v>8</v>
      </c>
      <c r="C19" t="s">
        <v>9</v>
      </c>
    </row>
    <row r="23" spans="1:1">
      <c r="A23" t="s">
        <v>10</v>
      </c>
    </row>
    <row r="24" spans="1:1">
      <c r="A24" t="s">
        <v>11</v>
      </c>
    </row>
    <row r="25" spans="1:1">
      <c r="A25" t="s">
        <v>12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3" sqref="F3:F4"/>
    </sheetView>
  </sheetViews>
  <sheetFormatPr defaultColWidth="14.625" defaultRowHeight="14.25" outlineLevelCol="5"/>
  <sheetData>
    <row r="1" spans="1:1">
      <c r="A1" t="s">
        <v>294</v>
      </c>
    </row>
    <row r="2" spans="1:6">
      <c r="A2" t="s">
        <v>295</v>
      </c>
      <c r="B2" t="s">
        <v>296</v>
      </c>
      <c r="C2" t="s">
        <v>297</v>
      </c>
      <c r="D2" t="s">
        <v>298</v>
      </c>
      <c r="E2" t="s">
        <v>299</v>
      </c>
      <c r="F2" s="8" t="s">
        <v>198</v>
      </c>
    </row>
    <row r="3" spans="1:6">
      <c r="A3" t="s">
        <v>300</v>
      </c>
      <c r="F3" s="9"/>
    </row>
    <row r="4" spans="1:6">
      <c r="A4" t="s">
        <v>301</v>
      </c>
      <c r="F4" s="10"/>
    </row>
    <row r="5" spans="1:6">
      <c r="A5" s="11" t="s">
        <v>302</v>
      </c>
      <c r="B5" s="12"/>
      <c r="C5" s="13"/>
      <c r="D5" s="13"/>
      <c r="E5" s="13"/>
      <c r="F5" s="14"/>
    </row>
    <row r="10" spans="1:1">
      <c r="A10" t="s">
        <v>303</v>
      </c>
    </row>
    <row r="11" spans="1:3">
      <c r="A11" t="s">
        <v>304</v>
      </c>
      <c r="B11" t="s">
        <v>305</v>
      </c>
      <c r="C11" t="s">
        <v>306</v>
      </c>
    </row>
    <row r="12" spans="1:2">
      <c r="A12" t="s">
        <v>307</v>
      </c>
      <c r="B12" t="s">
        <v>308</v>
      </c>
    </row>
    <row r="13" spans="1:2">
      <c r="A13" t="s">
        <v>309</v>
      </c>
      <c r="B13" t="s">
        <v>310</v>
      </c>
    </row>
    <row r="14" spans="1:1">
      <c r="A14" t="s">
        <v>311</v>
      </c>
    </row>
  </sheetData>
  <mergeCells count="2">
    <mergeCell ref="C5:F5"/>
    <mergeCell ref="F3:F4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D30" sqref="D30"/>
    </sheetView>
  </sheetViews>
  <sheetFormatPr defaultColWidth="25.5" defaultRowHeight="14.25" outlineLevelCol="4"/>
  <sheetData>
    <row r="1" spans="1:1">
      <c r="A1" t="s">
        <v>312</v>
      </c>
    </row>
    <row r="2" spans="1:1">
      <c r="A2" t="s">
        <v>26</v>
      </c>
    </row>
    <row r="3" spans="1:2">
      <c r="A3" t="s">
        <v>313</v>
      </c>
      <c r="B3" t="s">
        <v>314</v>
      </c>
    </row>
    <row r="4" spans="1:2">
      <c r="A4" t="s">
        <v>315</v>
      </c>
      <c r="B4" t="s">
        <v>316</v>
      </c>
    </row>
    <row r="5" spans="1:1">
      <c r="A5" t="s">
        <v>317</v>
      </c>
    </row>
    <row r="6" spans="1:1">
      <c r="A6" t="s">
        <v>31</v>
      </c>
    </row>
    <row r="7" spans="1:1">
      <c r="A7" t="s">
        <v>82</v>
      </c>
    </row>
    <row r="8" spans="1:1">
      <c r="A8" t="s">
        <v>35</v>
      </c>
    </row>
    <row r="9" spans="1:1">
      <c r="A9" t="s">
        <v>318</v>
      </c>
    </row>
    <row r="10" spans="1:2">
      <c r="A10" t="s">
        <v>319</v>
      </c>
      <c r="B10" t="s">
        <v>320</v>
      </c>
    </row>
    <row r="11" spans="1:2">
      <c r="A11" t="s">
        <v>321</v>
      </c>
      <c r="B11" t="s">
        <v>322</v>
      </c>
    </row>
    <row r="12" spans="1:1">
      <c r="A12" t="s">
        <v>323</v>
      </c>
    </row>
    <row r="13" spans="1:1">
      <c r="A13" t="s">
        <v>324</v>
      </c>
    </row>
    <row r="14" spans="1:1">
      <c r="A14" t="s">
        <v>41</v>
      </c>
    </row>
    <row r="15" spans="1:5">
      <c r="A15" s="3" t="s">
        <v>325</v>
      </c>
      <c r="B15" s="3" t="s">
        <v>326</v>
      </c>
      <c r="C15" s="3" t="s">
        <v>327</v>
      </c>
      <c r="D15" s="3" t="s">
        <v>328</v>
      </c>
      <c r="E15" s="3" t="s">
        <v>329</v>
      </c>
    </row>
    <row r="16" spans="1:5">
      <c r="A16" s="3"/>
      <c r="B16" s="3" t="s">
        <v>330</v>
      </c>
      <c r="C16" s="3" t="s">
        <v>331</v>
      </c>
      <c r="D16" s="3" t="s">
        <v>332</v>
      </c>
      <c r="E16" s="3" t="s">
        <v>333</v>
      </c>
    </row>
    <row r="17" spans="2:5">
      <c r="B17" t="s">
        <v>334</v>
      </c>
      <c r="C17" t="s">
        <v>335</v>
      </c>
      <c r="D17" t="s">
        <v>336</v>
      </c>
      <c r="E17" t="s">
        <v>337</v>
      </c>
    </row>
    <row r="18" spans="2:5">
      <c r="B18" t="s">
        <v>338</v>
      </c>
      <c r="C18" t="s">
        <v>339</v>
      </c>
      <c r="D18" t="s">
        <v>340</v>
      </c>
      <c r="E18" t="s">
        <v>341</v>
      </c>
    </row>
    <row r="19" spans="2:5">
      <c r="B19" t="s">
        <v>342</v>
      </c>
      <c r="C19" t="s">
        <v>343</v>
      </c>
      <c r="D19" t="s">
        <v>344</v>
      </c>
      <c r="E19" t="s">
        <v>345</v>
      </c>
    </row>
    <row r="20" spans="2:5">
      <c r="B20" t="s">
        <v>346</v>
      </c>
      <c r="C20" t="s">
        <v>347</v>
      </c>
      <c r="D20" t="s">
        <v>348</v>
      </c>
      <c r="E20" t="s">
        <v>349</v>
      </c>
    </row>
    <row r="21" spans="5:5">
      <c r="E21" t="s">
        <v>350</v>
      </c>
    </row>
    <row r="42" spans="1:1">
      <c r="A42" t="s">
        <v>60</v>
      </c>
    </row>
    <row r="43" spans="1:1">
      <c r="A43" t="s">
        <v>351</v>
      </c>
    </row>
    <row r="44" spans="1:1">
      <c r="A44" t="s">
        <v>352</v>
      </c>
    </row>
    <row r="45" spans="1:1">
      <c r="A45" t="s">
        <v>353</v>
      </c>
    </row>
    <row r="46" spans="1:1">
      <c r="A46" t="s">
        <v>354</v>
      </c>
    </row>
    <row r="47" spans="1:1">
      <c r="A47" t="s">
        <v>355</v>
      </c>
    </row>
    <row r="48" spans="1:1">
      <c r="A48" t="s">
        <v>356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F32" sqref="F32"/>
    </sheetView>
  </sheetViews>
  <sheetFormatPr defaultColWidth="13.5" defaultRowHeight="14.25" outlineLevelCol="5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362</v>
      </c>
    </row>
    <row r="7" spans="1:1">
      <c r="A7" t="s">
        <v>363</v>
      </c>
    </row>
    <row r="8" spans="1:2">
      <c r="A8" t="s">
        <v>364</v>
      </c>
      <c r="B8" t="s">
        <v>365</v>
      </c>
    </row>
    <row r="9" spans="1:1">
      <c r="A9" t="s">
        <v>366</v>
      </c>
    </row>
    <row r="10" spans="1:1">
      <c r="A10" t="s">
        <v>367</v>
      </c>
    </row>
    <row r="11" spans="1:1">
      <c r="A11" t="s">
        <v>368</v>
      </c>
    </row>
    <row r="12" spans="1:2">
      <c r="A12" t="s">
        <v>369</v>
      </c>
      <c r="B12" t="s">
        <v>370</v>
      </c>
    </row>
    <row r="13" spans="1:1">
      <c r="A13" t="s">
        <v>371</v>
      </c>
    </row>
    <row r="14" spans="1:1">
      <c r="A14" t="s">
        <v>372</v>
      </c>
    </row>
    <row r="15" spans="1:1">
      <c r="A15" t="s">
        <v>373</v>
      </c>
    </row>
    <row r="16" spans="1:1">
      <c r="A16" t="s">
        <v>374</v>
      </c>
    </row>
    <row r="18" spans="1:3">
      <c r="A18" t="s">
        <v>375</v>
      </c>
      <c r="B18" t="s">
        <v>376</v>
      </c>
      <c r="C18" t="s">
        <v>377</v>
      </c>
    </row>
    <row r="19" spans="1:2">
      <c r="A19" t="s">
        <v>378</v>
      </c>
      <c r="B19" t="s">
        <v>379</v>
      </c>
    </row>
    <row r="20" spans="1:1">
      <c r="A20" t="s">
        <v>380</v>
      </c>
    </row>
    <row r="21" spans="1:1">
      <c r="A21" t="s">
        <v>381</v>
      </c>
    </row>
    <row r="22" spans="1:3">
      <c r="A22" t="s">
        <v>382</v>
      </c>
      <c r="B22" t="s">
        <v>383</v>
      </c>
      <c r="C22" t="s">
        <v>384</v>
      </c>
    </row>
    <row r="23" spans="1:1">
      <c r="A23" t="s">
        <v>385</v>
      </c>
    </row>
    <row r="24" spans="1:6">
      <c r="A24" s="3" t="s">
        <v>386</v>
      </c>
      <c r="B24" s="3" t="s">
        <v>387</v>
      </c>
      <c r="C24" s="3" t="s">
        <v>388</v>
      </c>
      <c r="D24" s="3" t="s">
        <v>389</v>
      </c>
      <c r="E24" s="3" t="s">
        <v>390</v>
      </c>
      <c r="F24" s="3" t="s">
        <v>391</v>
      </c>
    </row>
    <row r="25" ht="80.25" customHeight="1" spans="1:6">
      <c r="A25" s="3" t="s">
        <v>392</v>
      </c>
      <c r="B25" s="4" t="s">
        <v>393</v>
      </c>
      <c r="C25" s="4" t="s">
        <v>394</v>
      </c>
      <c r="D25" s="4" t="s">
        <v>395</v>
      </c>
      <c r="E25" s="4" t="s">
        <v>396</v>
      </c>
      <c r="F25" s="4" t="s">
        <v>397</v>
      </c>
    </row>
    <row r="26" s="1" customFormat="1" ht="44.25" customHeight="1" spans="1:6">
      <c r="A26" s="5" t="s">
        <v>398</v>
      </c>
      <c r="B26" s="6"/>
      <c r="C26" s="6"/>
      <c r="D26" s="6"/>
      <c r="E26" s="6"/>
      <c r="F26" s="7"/>
    </row>
  </sheetData>
  <mergeCells count="1">
    <mergeCell ref="A26:F2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H20" sqref="H20"/>
    </sheetView>
  </sheetViews>
  <sheetFormatPr defaultColWidth="12.875" defaultRowHeight="14.25" outlineLevelCol="6"/>
  <sheetData>
    <row r="1" spans="1:1">
      <c r="A1" t="s">
        <v>399</v>
      </c>
    </row>
    <row r="2" spans="1:2">
      <c r="A2" t="s">
        <v>400</v>
      </c>
      <c r="B2" t="s">
        <v>401</v>
      </c>
    </row>
    <row r="3" spans="1:1">
      <c r="A3" t="s">
        <v>402</v>
      </c>
    </row>
    <row r="4" spans="1:1">
      <c r="A4" t="s">
        <v>403</v>
      </c>
    </row>
    <row r="5" spans="1:1">
      <c r="A5" t="s">
        <v>404</v>
      </c>
    </row>
    <row r="6" spans="1:1">
      <c r="A6" t="s">
        <v>405</v>
      </c>
    </row>
    <row r="7" spans="1:4">
      <c r="A7" t="s">
        <v>406</v>
      </c>
      <c r="B7" t="s">
        <v>407</v>
      </c>
      <c r="C7" t="s">
        <v>408</v>
      </c>
      <c r="D7" t="s">
        <v>409</v>
      </c>
    </row>
    <row r="8" spans="1:2">
      <c r="A8" t="s">
        <v>410</v>
      </c>
      <c r="B8" t="s">
        <v>411</v>
      </c>
    </row>
    <row r="9" spans="1:2">
      <c r="A9" t="s">
        <v>408</v>
      </c>
      <c r="B9" t="s">
        <v>412</v>
      </c>
    </row>
    <row r="10" spans="1:1">
      <c r="A10" t="s">
        <v>413</v>
      </c>
    </row>
    <row r="11" spans="1:1">
      <c r="A11" t="s">
        <v>414</v>
      </c>
    </row>
    <row r="13" spans="1:1">
      <c r="A13" t="s">
        <v>415</v>
      </c>
    </row>
    <row r="14" spans="1:7">
      <c r="A14" s="2" t="s">
        <v>416</v>
      </c>
      <c r="B14" s="2" t="s">
        <v>417</v>
      </c>
      <c r="C14" s="2"/>
      <c r="D14" s="2"/>
      <c r="E14" s="2" t="s">
        <v>418</v>
      </c>
      <c r="F14" s="2"/>
      <c r="G14" s="2"/>
    </row>
    <row r="15" spans="1:7">
      <c r="A15" s="2"/>
      <c r="B15" s="3" t="s">
        <v>419</v>
      </c>
      <c r="C15" s="3" t="s">
        <v>420</v>
      </c>
      <c r="D15" s="3" t="s">
        <v>421</v>
      </c>
      <c r="E15" s="3" t="s">
        <v>419</v>
      </c>
      <c r="F15" s="3" t="s">
        <v>420</v>
      </c>
      <c r="G15" s="3" t="s">
        <v>421</v>
      </c>
    </row>
    <row r="16" spans="1:7">
      <c r="A16" s="3" t="s">
        <v>422</v>
      </c>
      <c r="B16" s="3" t="s">
        <v>423</v>
      </c>
      <c r="C16" s="3">
        <v>0</v>
      </c>
      <c r="D16" s="3" t="s">
        <v>424</v>
      </c>
      <c r="E16" s="3" t="s">
        <v>425</v>
      </c>
      <c r="F16" s="3" t="s">
        <v>426</v>
      </c>
      <c r="G16" s="3" t="s">
        <v>427</v>
      </c>
    </row>
    <row r="17" spans="1:7">
      <c r="A17" s="3" t="s">
        <v>428</v>
      </c>
      <c r="B17" s="3" t="s">
        <v>423</v>
      </c>
      <c r="C17" s="3">
        <v>0</v>
      </c>
      <c r="D17" s="3" t="s">
        <v>424</v>
      </c>
      <c r="E17" s="3" t="s">
        <v>425</v>
      </c>
      <c r="F17" s="3" t="s">
        <v>426</v>
      </c>
      <c r="G17" s="3" t="s">
        <v>427</v>
      </c>
    </row>
    <row r="18" spans="1:7">
      <c r="A18" s="3" t="s">
        <v>429</v>
      </c>
      <c r="B18" s="3" t="s">
        <v>423</v>
      </c>
      <c r="C18" s="3">
        <v>0</v>
      </c>
      <c r="D18" s="3" t="s">
        <v>424</v>
      </c>
      <c r="E18" s="3" t="s">
        <v>430</v>
      </c>
      <c r="F18" s="3" t="s">
        <v>431</v>
      </c>
      <c r="G18" s="3" t="s">
        <v>432</v>
      </c>
    </row>
    <row r="19" spans="1:7">
      <c r="A19" s="3" t="s">
        <v>433</v>
      </c>
      <c r="B19" s="3" t="s">
        <v>423</v>
      </c>
      <c r="C19" s="3">
        <v>0</v>
      </c>
      <c r="D19" s="3" t="s">
        <v>424</v>
      </c>
      <c r="E19" s="3" t="s">
        <v>430</v>
      </c>
      <c r="F19" s="3" t="s">
        <v>431</v>
      </c>
      <c r="G19" s="3" t="s">
        <v>432</v>
      </c>
    </row>
    <row r="20" spans="1:7">
      <c r="A20" s="3" t="s">
        <v>434</v>
      </c>
      <c r="B20" s="3" t="s">
        <v>423</v>
      </c>
      <c r="C20" s="3">
        <v>0</v>
      </c>
      <c r="D20" s="3" t="s">
        <v>424</v>
      </c>
      <c r="E20" s="3" t="s">
        <v>430</v>
      </c>
      <c r="F20" s="3" t="s">
        <v>431</v>
      </c>
      <c r="G20" s="3" t="s">
        <v>432</v>
      </c>
    </row>
    <row r="22" spans="1:1">
      <c r="A22" t="s">
        <v>435</v>
      </c>
    </row>
    <row r="23" spans="1:7">
      <c r="A23" s="2" t="s">
        <v>416</v>
      </c>
      <c r="B23" s="3" t="s">
        <v>417</v>
      </c>
      <c r="C23" s="3"/>
      <c r="D23" s="3"/>
      <c r="E23" s="3" t="s">
        <v>418</v>
      </c>
      <c r="F23" s="3"/>
      <c r="G23" s="3"/>
    </row>
    <row r="24" spans="1:7">
      <c r="A24" s="2"/>
      <c r="B24" s="3" t="s">
        <v>419</v>
      </c>
      <c r="C24" s="3" t="s">
        <v>420</v>
      </c>
      <c r="D24" s="3" t="s">
        <v>421</v>
      </c>
      <c r="E24" s="3" t="s">
        <v>419</v>
      </c>
      <c r="F24" s="3" t="s">
        <v>420</v>
      </c>
      <c r="G24" s="3" t="s">
        <v>421</v>
      </c>
    </row>
    <row r="25" spans="1:7">
      <c r="A25" s="3" t="s">
        <v>422</v>
      </c>
      <c r="B25" s="3" t="s">
        <v>423</v>
      </c>
      <c r="C25" s="3">
        <v>0</v>
      </c>
      <c r="D25" s="3" t="s">
        <v>424</v>
      </c>
      <c r="E25" s="3" t="s">
        <v>436</v>
      </c>
      <c r="F25" s="3" t="s">
        <v>437</v>
      </c>
      <c r="G25" s="3" t="s">
        <v>438</v>
      </c>
    </row>
    <row r="26" spans="1:7">
      <c r="A26" s="3" t="s">
        <v>428</v>
      </c>
      <c r="B26" s="3" t="s">
        <v>423</v>
      </c>
      <c r="C26" s="3">
        <v>0</v>
      </c>
      <c r="D26" s="3" t="s">
        <v>424</v>
      </c>
      <c r="E26" s="3" t="s">
        <v>436</v>
      </c>
      <c r="F26" s="3" t="s">
        <v>437</v>
      </c>
      <c r="G26" s="3" t="s">
        <v>438</v>
      </c>
    </row>
    <row r="27" spans="1:7">
      <c r="A27" s="3" t="s">
        <v>429</v>
      </c>
      <c r="B27" s="3" t="s">
        <v>423</v>
      </c>
      <c r="C27" s="3">
        <v>0</v>
      </c>
      <c r="D27" s="3" t="s">
        <v>424</v>
      </c>
      <c r="E27" s="3" t="s">
        <v>430</v>
      </c>
      <c r="F27" s="3" t="s">
        <v>431</v>
      </c>
      <c r="G27" s="3" t="s">
        <v>432</v>
      </c>
    </row>
    <row r="28" spans="1:7">
      <c r="A28" s="3" t="s">
        <v>433</v>
      </c>
      <c r="B28" s="3" t="s">
        <v>423</v>
      </c>
      <c r="C28" s="3">
        <v>0</v>
      </c>
      <c r="D28" s="3" t="s">
        <v>424</v>
      </c>
      <c r="E28" s="3" t="s">
        <v>430</v>
      </c>
      <c r="F28" s="3" t="s">
        <v>431</v>
      </c>
      <c r="G28" s="3" t="s">
        <v>432</v>
      </c>
    </row>
    <row r="29" spans="1:7">
      <c r="A29" s="3" t="s">
        <v>434</v>
      </c>
      <c r="B29" s="3" t="s">
        <v>423</v>
      </c>
      <c r="C29" s="3">
        <v>0</v>
      </c>
      <c r="D29" s="3" t="s">
        <v>424</v>
      </c>
      <c r="E29" s="3" t="s">
        <v>430</v>
      </c>
      <c r="F29" s="3" t="s">
        <v>431</v>
      </c>
      <c r="G29" s="3" t="s">
        <v>432</v>
      </c>
    </row>
  </sheetData>
  <mergeCells count="4">
    <mergeCell ref="B14:D14"/>
    <mergeCell ref="E14:G14"/>
    <mergeCell ref="A14:A15"/>
    <mergeCell ref="A23:A24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workbookViewId="0">
      <selection activeCell="A4" sqref="A4"/>
    </sheetView>
  </sheetViews>
  <sheetFormatPr defaultColWidth="13.375" defaultRowHeight="32.25" customHeight="1"/>
  <cols>
    <col min="1" max="1" width="118.125" style="1" customWidth="1"/>
    <col min="2" max="16384" width="13.375" style="1"/>
  </cols>
  <sheetData>
    <row r="1" ht="68.25" customHeight="1" spans="1:1">
      <c r="A1" s="1" t="s">
        <v>439</v>
      </c>
    </row>
    <row r="2" customHeight="1" spans="1:1">
      <c r="A2" s="1" t="s">
        <v>440</v>
      </c>
    </row>
    <row r="3" customHeight="1" spans="1:1">
      <c r="A3" s="1" t="s">
        <v>441</v>
      </c>
    </row>
    <row r="4" customHeight="1" spans="1:1">
      <c r="A4" s="1" t="s">
        <v>442</v>
      </c>
    </row>
    <row r="5" customHeight="1" spans="1:1">
      <c r="A5" s="1" t="s">
        <v>443</v>
      </c>
    </row>
    <row r="6" customHeight="1" spans="1:1">
      <c r="A6" s="1" t="s">
        <v>444</v>
      </c>
    </row>
    <row r="7" customHeight="1" spans="1:1">
      <c r="A7" s="1" t="s">
        <v>1</v>
      </c>
    </row>
    <row r="8" customHeight="1" spans="1:1">
      <c r="A8" s="1" t="s">
        <v>445</v>
      </c>
    </row>
    <row r="9" customHeight="1" spans="1:1">
      <c r="A9" s="1" t="s">
        <v>446</v>
      </c>
    </row>
    <row r="10" customHeight="1" spans="1:1">
      <c r="A10" s="1" t="s">
        <v>447</v>
      </c>
    </row>
    <row r="11" customHeight="1" spans="1:1">
      <c r="A11" s="1" t="s">
        <v>448</v>
      </c>
    </row>
    <row r="12" customHeight="1" spans="1:1">
      <c r="A12" s="1" t="s">
        <v>449</v>
      </c>
    </row>
    <row r="14" customHeight="1" spans="1:1">
      <c r="A14" s="1" t="s">
        <v>450</v>
      </c>
    </row>
    <row r="15" ht="74.25" customHeight="1" spans="1:1">
      <c r="A15" s="1" t="s">
        <v>451</v>
      </c>
    </row>
    <row r="16" customHeight="1" spans="1:1">
      <c r="A16" s="1" t="s">
        <v>452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1" sqref="B11"/>
    </sheetView>
  </sheetViews>
  <sheetFormatPr defaultColWidth="17.125" defaultRowHeight="14.25" outlineLevelRow="2" outlineLevelCol="1"/>
  <sheetData>
    <row r="1" spans="1:1">
      <c r="A1" t="s">
        <v>453</v>
      </c>
    </row>
    <row r="2" spans="1:2">
      <c r="A2" t="s">
        <v>454</v>
      </c>
      <c r="B2" t="s">
        <v>455</v>
      </c>
    </row>
    <row r="3" spans="1:2">
      <c r="A3" t="s">
        <v>456</v>
      </c>
      <c r="B3" t="s">
        <v>457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workbookViewId="0">
      <selection activeCell="O10" sqref="O10"/>
    </sheetView>
  </sheetViews>
  <sheetFormatPr defaultColWidth="9" defaultRowHeight="14.25"/>
  <cols>
    <col min="1" max="1" width="28.625" customWidth="1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3">
      <c r="A7" s="3" t="s">
        <v>19</v>
      </c>
      <c r="B7" s="3" t="s">
        <v>20</v>
      </c>
      <c r="C7" s="3" t="s">
        <v>21</v>
      </c>
    </row>
    <row r="8" spans="1:13">
      <c r="A8" s="3" t="s">
        <v>22</v>
      </c>
      <c r="B8" s="3" t="s">
        <v>23</v>
      </c>
      <c r="C8" s="3" t="s">
        <v>24</v>
      </c>
      <c r="M8">
        <v>26.3</v>
      </c>
    </row>
    <row r="9" spans="13:13">
      <c r="M9">
        <v>32.1</v>
      </c>
    </row>
    <row r="10" spans="15:15">
      <c r="O10">
        <f>M9-M8</f>
        <v>5.8</v>
      </c>
    </row>
    <row r="11" spans="15:15">
      <c r="O11">
        <f>M9/2+M8/2</f>
        <v>29.2</v>
      </c>
    </row>
    <row r="12" spans="15:15">
      <c r="O12">
        <f>O10/O11</f>
        <v>0.198630136986301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workbookViewId="0">
      <selection activeCell="A10" sqref="A10"/>
    </sheetView>
  </sheetViews>
  <sheetFormatPr defaultColWidth="16" defaultRowHeight="14.25" outlineLevelCol="4"/>
  <cols>
    <col min="1" max="1" width="20.5" customWidth="1"/>
    <col min="2" max="2" width="30.75" customWidth="1"/>
  </cols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8" spans="1:1">
      <c r="A8" t="s">
        <v>32</v>
      </c>
    </row>
    <row r="9" spans="1:1">
      <c r="A9" t="s">
        <v>33</v>
      </c>
    </row>
    <row r="10" spans="1:1">
      <c r="A10" t="s">
        <v>34</v>
      </c>
    </row>
    <row r="11" spans="1:1">
      <c r="A11" t="s">
        <v>35</v>
      </c>
    </row>
    <row r="12" spans="1:1">
      <c r="A12" t="s">
        <v>36</v>
      </c>
    </row>
    <row r="13" spans="1:1">
      <c r="A13" t="s">
        <v>37</v>
      </c>
    </row>
    <row r="14" spans="1:1">
      <c r="A14" t="s">
        <v>38</v>
      </c>
    </row>
    <row r="15" spans="1:1">
      <c r="A15" t="s">
        <v>39</v>
      </c>
    </row>
    <row r="16" spans="1:1">
      <c r="A16" t="s">
        <v>40</v>
      </c>
    </row>
    <row r="17" spans="1:1">
      <c r="A17" t="s">
        <v>41</v>
      </c>
    </row>
    <row r="18" spans="1:5">
      <c r="A18" s="3"/>
      <c r="B18" s="3" t="s">
        <v>42</v>
      </c>
      <c r="C18" s="3" t="s">
        <v>43</v>
      </c>
      <c r="D18" s="3" t="s">
        <v>44</v>
      </c>
      <c r="E18" s="3" t="s">
        <v>45</v>
      </c>
    </row>
    <row r="19" spans="1:5">
      <c r="A19" s="3" t="s">
        <v>46</v>
      </c>
      <c r="B19" s="3" t="s">
        <v>47</v>
      </c>
      <c r="C19" s="3" t="s">
        <v>48</v>
      </c>
      <c r="D19" s="3" t="s">
        <v>49</v>
      </c>
      <c r="E19" s="3" t="s">
        <v>50</v>
      </c>
    </row>
    <row r="20" spans="1:5">
      <c r="A20" s="3" t="s">
        <v>51</v>
      </c>
      <c r="B20" s="3" t="s">
        <v>47</v>
      </c>
      <c r="C20" s="3" t="s">
        <v>52</v>
      </c>
      <c r="D20" s="3" t="s">
        <v>53</v>
      </c>
      <c r="E20" s="3" t="s">
        <v>54</v>
      </c>
    </row>
    <row r="21" spans="1:5">
      <c r="A21" s="3" t="s">
        <v>55</v>
      </c>
      <c r="B21" s="3" t="s">
        <v>56</v>
      </c>
      <c r="C21" s="3" t="s">
        <v>57</v>
      </c>
      <c r="D21" s="3" t="s">
        <v>58</v>
      </c>
      <c r="E21" s="3" t="s">
        <v>59</v>
      </c>
    </row>
    <row r="23" spans="1:1">
      <c r="A23" t="s">
        <v>60</v>
      </c>
    </row>
    <row r="24" spans="1:1">
      <c r="A24" t="s">
        <v>61</v>
      </c>
    </row>
    <row r="25" spans="1:1">
      <c r="A25" t="s">
        <v>62</v>
      </c>
    </row>
    <row r="26" spans="1:1">
      <c r="A26" t="s">
        <v>63</v>
      </c>
    </row>
    <row r="27" spans="1:2">
      <c r="A27">
        <v>1</v>
      </c>
      <c r="B27" t="s">
        <v>64</v>
      </c>
    </row>
    <row r="28" spans="1:2">
      <c r="A28">
        <v>2</v>
      </c>
      <c r="B28" t="s">
        <v>65</v>
      </c>
    </row>
    <row r="29" spans="1:2">
      <c r="A29">
        <v>3</v>
      </c>
      <c r="B29" t="s">
        <v>66</v>
      </c>
    </row>
    <row r="30" spans="1:2">
      <c r="A30">
        <v>4</v>
      </c>
      <c r="B30" t="s">
        <v>67</v>
      </c>
    </row>
    <row r="31" spans="1:1">
      <c r="A31" t="s">
        <v>68</v>
      </c>
    </row>
    <row r="32" spans="1:1">
      <c r="A32" t="s">
        <v>69</v>
      </c>
    </row>
    <row r="33" spans="1:1">
      <c r="A33" t="s">
        <v>70</v>
      </c>
    </row>
    <row r="34" spans="1:1">
      <c r="A34" t="s">
        <v>71</v>
      </c>
    </row>
    <row r="35" spans="1:1">
      <c r="A35" t="s">
        <v>72</v>
      </c>
    </row>
    <row r="36" spans="1:1">
      <c r="A36" t="s">
        <v>63</v>
      </c>
    </row>
    <row r="37" spans="1:2">
      <c r="A37">
        <v>1</v>
      </c>
      <c r="B37" t="s">
        <v>73</v>
      </c>
    </row>
    <row r="38" spans="1:2">
      <c r="A38">
        <v>2</v>
      </c>
      <c r="B38" t="s">
        <v>74</v>
      </c>
    </row>
    <row r="39" spans="1:2">
      <c r="A39">
        <v>3</v>
      </c>
      <c r="B39" t="s">
        <v>75</v>
      </c>
    </row>
    <row r="40" spans="1:2">
      <c r="A40">
        <v>4</v>
      </c>
      <c r="B40" t="s">
        <v>76</v>
      </c>
    </row>
    <row r="41" spans="1:1">
      <c r="A41" t="s">
        <v>68</v>
      </c>
    </row>
    <row r="42" spans="1:1">
      <c r="A42" t="s">
        <v>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L19" sqref="L19"/>
    </sheetView>
  </sheetViews>
  <sheetFormatPr defaultColWidth="9" defaultRowHeight="14.25" outlineLevelCol="6"/>
  <sheetData>
    <row r="1" spans="1:1">
      <c r="A1" t="s">
        <v>78</v>
      </c>
    </row>
    <row r="2" spans="1:1">
      <c r="A2" t="s">
        <v>26</v>
      </c>
    </row>
    <row r="3" spans="1:1">
      <c r="A3" t="s">
        <v>79</v>
      </c>
    </row>
    <row r="4" spans="1:1">
      <c r="A4" t="s">
        <v>80</v>
      </c>
    </row>
    <row r="5" spans="1:1">
      <c r="A5" t="s">
        <v>81</v>
      </c>
    </row>
    <row r="6" spans="1:1">
      <c r="A6" t="s">
        <v>31</v>
      </c>
    </row>
    <row r="7" spans="1:1">
      <c r="A7" t="s">
        <v>82</v>
      </c>
    </row>
    <row r="8" spans="1:1">
      <c r="A8" t="s">
        <v>35</v>
      </c>
    </row>
    <row r="9" spans="1:1">
      <c r="A9" t="s">
        <v>83</v>
      </c>
    </row>
    <row r="10" spans="1:1">
      <c r="A10" t="s">
        <v>84</v>
      </c>
    </row>
    <row r="11" spans="1:1">
      <c r="A11" t="s">
        <v>85</v>
      </c>
    </row>
    <row r="12" spans="1:1">
      <c r="A12" t="s">
        <v>86</v>
      </c>
    </row>
    <row r="13" spans="1:1">
      <c r="A13" t="s">
        <v>41</v>
      </c>
    </row>
    <row r="15" spans="1:7">
      <c r="A15" s="2" t="s">
        <v>87</v>
      </c>
      <c r="B15" s="3" t="s">
        <v>88</v>
      </c>
      <c r="C15" s="3" t="s">
        <v>89</v>
      </c>
      <c r="D15" s="3" t="s">
        <v>90</v>
      </c>
      <c r="E15" s="3" t="s">
        <v>91</v>
      </c>
      <c r="F15" s="3" t="s">
        <v>92</v>
      </c>
      <c r="G15" s="3" t="s">
        <v>45</v>
      </c>
    </row>
    <row r="16" spans="1:7">
      <c r="A16" s="2"/>
      <c r="B16" s="3" t="s">
        <v>93</v>
      </c>
      <c r="C16" s="3" t="s">
        <v>94</v>
      </c>
      <c r="D16" s="3" t="s">
        <v>95</v>
      </c>
      <c r="E16" s="3" t="s">
        <v>96</v>
      </c>
      <c r="F16" s="3" t="s">
        <v>97</v>
      </c>
      <c r="G16" s="3" t="s">
        <v>98</v>
      </c>
    </row>
    <row r="17" spans="1:7">
      <c r="A17" s="2"/>
      <c r="B17" s="3" t="s">
        <v>99</v>
      </c>
      <c r="C17" s="3" t="s">
        <v>100</v>
      </c>
      <c r="D17" s="3" t="s">
        <v>101</v>
      </c>
      <c r="E17" s="3" t="s">
        <v>102</v>
      </c>
      <c r="F17" s="3" t="s">
        <v>103</v>
      </c>
      <c r="G17" s="3" t="s">
        <v>104</v>
      </c>
    </row>
    <row r="18" spans="1:7">
      <c r="A18" s="2"/>
      <c r="B18" s="3" t="s">
        <v>105</v>
      </c>
      <c r="C18" s="3" t="s">
        <v>106</v>
      </c>
      <c r="D18" s="3" t="s">
        <v>107</v>
      </c>
      <c r="E18" s="3" t="s">
        <v>108</v>
      </c>
      <c r="F18" s="3" t="s">
        <v>109</v>
      </c>
      <c r="G18" s="3" t="s">
        <v>110</v>
      </c>
    </row>
    <row r="20" spans="1:7">
      <c r="A20" s="2" t="s">
        <v>111</v>
      </c>
      <c r="B20" s="3" t="s">
        <v>88</v>
      </c>
      <c r="C20" s="3" t="s">
        <v>89</v>
      </c>
      <c r="D20" s="3" t="s">
        <v>90</v>
      </c>
      <c r="E20" s="3" t="s">
        <v>91</v>
      </c>
      <c r="F20" s="3" t="s">
        <v>92</v>
      </c>
      <c r="G20" s="3" t="s">
        <v>45</v>
      </c>
    </row>
    <row r="21" spans="1:7">
      <c r="A21" s="2"/>
      <c r="B21" s="3" t="s">
        <v>93</v>
      </c>
      <c r="C21" s="3" t="s">
        <v>112</v>
      </c>
      <c r="D21" s="3" t="s">
        <v>113</v>
      </c>
      <c r="E21" s="3" t="s">
        <v>114</v>
      </c>
      <c r="F21" s="3" t="s">
        <v>115</v>
      </c>
      <c r="G21" s="3" t="s">
        <v>116</v>
      </c>
    </row>
    <row r="22" spans="1:7">
      <c r="A22" s="2"/>
      <c r="B22" s="3" t="s">
        <v>99</v>
      </c>
      <c r="C22" s="3" t="s">
        <v>117</v>
      </c>
      <c r="D22" s="3" t="s">
        <v>118</v>
      </c>
      <c r="E22" s="3" t="s">
        <v>119</v>
      </c>
      <c r="F22" s="3" t="s">
        <v>120</v>
      </c>
      <c r="G22" s="3" t="s">
        <v>121</v>
      </c>
    </row>
    <row r="23" spans="1:7">
      <c r="A23" s="2"/>
      <c r="B23" s="3" t="s">
        <v>105</v>
      </c>
      <c r="C23" s="3" t="s">
        <v>122</v>
      </c>
      <c r="D23" s="3" t="s">
        <v>123</v>
      </c>
      <c r="E23" s="3" t="s">
        <v>124</v>
      </c>
      <c r="F23" s="3" t="s">
        <v>125</v>
      </c>
      <c r="G23" s="3" t="s">
        <v>126</v>
      </c>
    </row>
    <row r="28" spans="1:1">
      <c r="A28" t="s">
        <v>60</v>
      </c>
    </row>
    <row r="29" spans="1:1">
      <c r="A29" t="s">
        <v>127</v>
      </c>
    </row>
    <row r="30" spans="1:1">
      <c r="A30" t="s">
        <v>128</v>
      </c>
    </row>
    <row r="31" spans="1:1">
      <c r="A31" t="s">
        <v>129</v>
      </c>
    </row>
    <row r="32" spans="1:1">
      <c r="A32" t="s">
        <v>130</v>
      </c>
    </row>
    <row r="33" spans="1:1">
      <c r="A33" t="s">
        <v>131</v>
      </c>
    </row>
    <row r="34" spans="1:6">
      <c r="A34">
        <v>1</v>
      </c>
      <c r="B34" t="s">
        <v>132</v>
      </c>
      <c r="C34">
        <v>4</v>
      </c>
      <c r="D34" t="s">
        <v>133</v>
      </c>
      <c r="E34" t="s">
        <v>134</v>
      </c>
      <c r="F34" t="s">
        <v>135</v>
      </c>
    </row>
    <row r="35" spans="1:1">
      <c r="A35" t="s">
        <v>136</v>
      </c>
    </row>
    <row r="36" spans="1:2">
      <c r="A36">
        <v>2</v>
      </c>
      <c r="B36" t="s">
        <v>137</v>
      </c>
    </row>
    <row r="37" spans="1:1">
      <c r="A37" t="s">
        <v>138</v>
      </c>
    </row>
    <row r="38" spans="1:1">
      <c r="A38" t="s">
        <v>139</v>
      </c>
    </row>
    <row r="39" spans="1:1">
      <c r="A39" t="s">
        <v>140</v>
      </c>
    </row>
    <row r="40" spans="1:1">
      <c r="A40" t="s">
        <v>141</v>
      </c>
    </row>
    <row r="41" spans="1:1">
      <c r="A41" t="s">
        <v>142</v>
      </c>
    </row>
    <row r="42" spans="1:1">
      <c r="A42" t="s">
        <v>143</v>
      </c>
    </row>
    <row r="43" spans="1:1">
      <c r="A43" t="s">
        <v>144</v>
      </c>
    </row>
    <row r="44" spans="1:1">
      <c r="A44" t="s">
        <v>145</v>
      </c>
    </row>
    <row r="45" spans="1:2">
      <c r="A45">
        <v>1</v>
      </c>
      <c r="B45" t="s">
        <v>146</v>
      </c>
    </row>
    <row r="46" spans="1:2">
      <c r="A46">
        <v>2</v>
      </c>
      <c r="B46" t="s">
        <v>147</v>
      </c>
    </row>
    <row r="47" spans="1:2">
      <c r="A47">
        <v>3</v>
      </c>
      <c r="B47" t="s">
        <v>148</v>
      </c>
    </row>
    <row r="48" spans="1:4">
      <c r="A48">
        <v>4</v>
      </c>
      <c r="B48" t="s">
        <v>149</v>
      </c>
      <c r="C48" t="s">
        <v>150</v>
      </c>
      <c r="D48" t="s">
        <v>151</v>
      </c>
    </row>
    <row r="49" spans="1:2">
      <c r="A49">
        <v>5</v>
      </c>
      <c r="B49" t="s">
        <v>152</v>
      </c>
    </row>
  </sheetData>
  <mergeCells count="2">
    <mergeCell ref="A15:A18"/>
    <mergeCell ref="A20:A2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A22" sqref="A22"/>
    </sheetView>
  </sheetViews>
  <sheetFormatPr defaultColWidth="9" defaultRowHeight="14.25" outlineLevelCol="2"/>
  <cols>
    <col min="1" max="1" width="39.25" customWidth="1"/>
  </cols>
  <sheetData>
    <row r="1" spans="1:1">
      <c r="A1" t="s">
        <v>153</v>
      </c>
    </row>
    <row r="2" spans="1:1">
      <c r="A2" t="s">
        <v>154</v>
      </c>
    </row>
    <row r="3" spans="1:1">
      <c r="A3" t="s">
        <v>155</v>
      </c>
    </row>
    <row r="4" spans="1:1">
      <c r="A4" t="s">
        <v>16</v>
      </c>
    </row>
    <row r="5" spans="1:1">
      <c r="A5" t="s">
        <v>156</v>
      </c>
    </row>
    <row r="6" spans="1:1">
      <c r="A6" t="s">
        <v>157</v>
      </c>
    </row>
    <row r="7" spans="1:3">
      <c r="A7" s="3" t="s">
        <v>19</v>
      </c>
      <c r="B7" s="3" t="s">
        <v>158</v>
      </c>
      <c r="C7" s="3" t="s">
        <v>159</v>
      </c>
    </row>
    <row r="8" spans="1:3">
      <c r="A8" s="16" t="s">
        <v>20</v>
      </c>
      <c r="B8" s="3" t="s">
        <v>160</v>
      </c>
      <c r="C8" s="3" t="s">
        <v>161</v>
      </c>
    </row>
    <row r="9" spans="1:3">
      <c r="A9" s="18"/>
      <c r="B9" s="3" t="s">
        <v>99</v>
      </c>
      <c r="C9" s="3" t="s">
        <v>162</v>
      </c>
    </row>
    <row r="10" spans="1:3">
      <c r="A10" s="17"/>
      <c r="B10" s="3" t="s">
        <v>105</v>
      </c>
      <c r="C10" s="3" t="s">
        <v>163</v>
      </c>
    </row>
    <row r="11" spans="1:3">
      <c r="A11" s="16" t="s">
        <v>21</v>
      </c>
      <c r="B11" s="3" t="s">
        <v>160</v>
      </c>
      <c r="C11" s="3" t="s">
        <v>164</v>
      </c>
    </row>
    <row r="12" spans="1:3">
      <c r="A12" s="18"/>
      <c r="B12" s="3" t="s">
        <v>99</v>
      </c>
      <c r="C12" s="3" t="s">
        <v>165</v>
      </c>
    </row>
    <row r="13" spans="1:3">
      <c r="A13" s="17"/>
      <c r="B13" s="3" t="s">
        <v>105</v>
      </c>
      <c r="C13" s="3" t="s">
        <v>166</v>
      </c>
    </row>
  </sheetData>
  <mergeCells count="2">
    <mergeCell ref="A8:A10"/>
    <mergeCell ref="A11:A13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G18" sqref="G18"/>
    </sheetView>
  </sheetViews>
  <sheetFormatPr defaultColWidth="15.5" defaultRowHeight="14.25" outlineLevelCol="4"/>
  <sheetData>
    <row r="1" spans="1:1">
      <c r="A1" t="s">
        <v>167</v>
      </c>
    </row>
    <row r="2" spans="1:1">
      <c r="A2" t="s">
        <v>26</v>
      </c>
    </row>
    <row r="3" spans="1:1">
      <c r="A3" t="s">
        <v>168</v>
      </c>
    </row>
    <row r="4" spans="1:1">
      <c r="A4" t="s">
        <v>169</v>
      </c>
    </row>
    <row r="5" spans="1:2">
      <c r="A5" t="s">
        <v>170</v>
      </c>
      <c r="B5" t="s">
        <v>171</v>
      </c>
    </row>
    <row r="6" spans="1:3">
      <c r="A6" t="s">
        <v>172</v>
      </c>
      <c r="B6" t="s">
        <v>173</v>
      </c>
      <c r="C6" t="s">
        <v>174</v>
      </c>
    </row>
    <row r="7" spans="1:1">
      <c r="A7" t="s">
        <v>175</v>
      </c>
    </row>
    <row r="8" spans="1:1">
      <c r="A8" t="s">
        <v>31</v>
      </c>
    </row>
    <row r="9" spans="1:1">
      <c r="A9" t="s">
        <v>82</v>
      </c>
    </row>
    <row r="10" spans="1:1">
      <c r="A10" t="s">
        <v>41</v>
      </c>
    </row>
    <row r="11" spans="1:5">
      <c r="A11" s="16" t="s">
        <v>87</v>
      </c>
      <c r="B11" s="3" t="s">
        <v>176</v>
      </c>
      <c r="C11" s="3" t="s">
        <v>177</v>
      </c>
      <c r="D11" s="3" t="s">
        <v>178</v>
      </c>
      <c r="E11" s="3" t="s">
        <v>179</v>
      </c>
    </row>
    <row r="12" spans="1:5">
      <c r="A12" s="17"/>
      <c r="B12" s="3" t="s">
        <v>180</v>
      </c>
      <c r="C12" s="3" t="s">
        <v>181</v>
      </c>
      <c r="D12" s="3" t="s">
        <v>182</v>
      </c>
      <c r="E12" s="3" t="s">
        <v>183</v>
      </c>
    </row>
    <row r="13" spans="1:5">
      <c r="A13" s="3"/>
      <c r="B13" s="3"/>
      <c r="C13" s="3"/>
      <c r="D13" s="3"/>
      <c r="E13" s="3"/>
    </row>
    <row r="14" spans="1:5">
      <c r="A14" s="16" t="s">
        <v>111</v>
      </c>
      <c r="B14" s="3" t="s">
        <v>176</v>
      </c>
      <c r="C14" s="3" t="s">
        <v>184</v>
      </c>
      <c r="D14" s="3" t="s">
        <v>185</v>
      </c>
      <c r="E14" s="3" t="s">
        <v>186</v>
      </c>
    </row>
    <row r="15" spans="1:5">
      <c r="A15" s="17"/>
      <c r="B15" s="3" t="s">
        <v>180</v>
      </c>
      <c r="C15" s="3" t="s">
        <v>187</v>
      </c>
      <c r="D15" s="3" t="s">
        <v>188</v>
      </c>
      <c r="E15" s="3" t="s">
        <v>189</v>
      </c>
    </row>
    <row r="17" spans="1:1">
      <c r="A17" t="s">
        <v>60</v>
      </c>
    </row>
    <row r="18" spans="1:1">
      <c r="A18" t="s">
        <v>190</v>
      </c>
    </row>
    <row r="19" spans="1:1">
      <c r="A19" t="s">
        <v>191</v>
      </c>
    </row>
    <row r="20" spans="1:1">
      <c r="A20" t="s">
        <v>192</v>
      </c>
    </row>
    <row r="21" spans="1:1">
      <c r="A21" t="s">
        <v>193</v>
      </c>
    </row>
  </sheetData>
  <mergeCells count="2">
    <mergeCell ref="A11:A12"/>
    <mergeCell ref="A14:A15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E33" sqref="E33"/>
    </sheetView>
  </sheetViews>
  <sheetFormatPr defaultColWidth="9" defaultRowHeight="14.25" outlineLevelCol="7"/>
  <cols>
    <col min="2" max="2" width="24.25" customWidth="1"/>
  </cols>
  <sheetData>
    <row r="1" spans="1:1">
      <c r="A1" t="s">
        <v>194</v>
      </c>
    </row>
    <row r="2" spans="1:1">
      <c r="A2" t="s">
        <v>195</v>
      </c>
    </row>
    <row r="3" spans="1:1">
      <c r="A3" t="s">
        <v>196</v>
      </c>
    </row>
    <row r="4" spans="1:8">
      <c r="A4" s="3" t="s">
        <v>19</v>
      </c>
      <c r="B4" s="3" t="s">
        <v>197</v>
      </c>
      <c r="D4" s="2" t="s">
        <v>111</v>
      </c>
      <c r="E4" s="3" t="s">
        <v>198</v>
      </c>
      <c r="F4" s="3" t="s">
        <v>199</v>
      </c>
      <c r="G4" s="3" t="s">
        <v>200</v>
      </c>
      <c r="H4" s="3" t="s">
        <v>201</v>
      </c>
    </row>
    <row r="5" spans="1:8">
      <c r="A5" s="3" t="s">
        <v>20</v>
      </c>
      <c r="B5" s="3" t="s">
        <v>202</v>
      </c>
      <c r="D5" s="2"/>
      <c r="E5" s="3" t="s">
        <v>203</v>
      </c>
      <c r="F5" s="3" t="s">
        <v>204</v>
      </c>
      <c r="G5" s="3" t="s">
        <v>205</v>
      </c>
      <c r="H5" s="3" t="s">
        <v>206</v>
      </c>
    </row>
    <row r="6" spans="1:8">
      <c r="A6" s="3" t="s">
        <v>21</v>
      </c>
      <c r="B6" s="3" t="s">
        <v>207</v>
      </c>
      <c r="D6" s="2" t="s">
        <v>87</v>
      </c>
      <c r="E6" s="3" t="s">
        <v>198</v>
      </c>
      <c r="F6" s="3" t="s">
        <v>208</v>
      </c>
      <c r="G6" s="3" t="s">
        <v>209</v>
      </c>
      <c r="H6" s="3" t="s">
        <v>210</v>
      </c>
    </row>
    <row r="7" spans="4:8">
      <c r="D7" s="2"/>
      <c r="E7" s="3" t="s">
        <v>203</v>
      </c>
      <c r="F7" s="3" t="s">
        <v>206</v>
      </c>
      <c r="G7" s="3" t="s">
        <v>211</v>
      </c>
      <c r="H7" s="3" t="s">
        <v>212</v>
      </c>
    </row>
    <row r="8" spans="1:1">
      <c r="A8" t="s">
        <v>213</v>
      </c>
    </row>
    <row r="9" spans="1:1">
      <c r="A9" t="s">
        <v>26</v>
      </c>
    </row>
    <row r="10" spans="1:1">
      <c r="A10" t="s">
        <v>214</v>
      </c>
    </row>
    <row r="11" spans="1:1">
      <c r="A11" t="s">
        <v>215</v>
      </c>
    </row>
    <row r="12" spans="1:1">
      <c r="A12" t="s">
        <v>216</v>
      </c>
    </row>
    <row r="13" spans="1:1">
      <c r="A13" t="s">
        <v>31</v>
      </c>
    </row>
    <row r="14" spans="1:1">
      <c r="A14" t="s">
        <v>82</v>
      </c>
    </row>
    <row r="15" spans="1:1">
      <c r="A15" t="s">
        <v>35</v>
      </c>
    </row>
    <row r="16" spans="1:1">
      <c r="A16" t="s">
        <v>217</v>
      </c>
    </row>
    <row r="17" spans="1:1">
      <c r="A17" t="s">
        <v>218</v>
      </c>
    </row>
    <row r="18" spans="1:1">
      <c r="A18" t="s">
        <v>219</v>
      </c>
    </row>
    <row r="19" spans="1:1">
      <c r="A19" t="s">
        <v>220</v>
      </c>
    </row>
    <row r="20" spans="1:1">
      <c r="A20" t="s">
        <v>221</v>
      </c>
    </row>
    <row r="21" spans="1:1">
      <c r="A21" t="s">
        <v>222</v>
      </c>
    </row>
    <row r="22" spans="1:1">
      <c r="A22" t="s">
        <v>41</v>
      </c>
    </row>
    <row r="28" spans="1:1">
      <c r="A28" t="s">
        <v>60</v>
      </c>
    </row>
    <row r="29" spans="1:1">
      <c r="A29" t="s">
        <v>223</v>
      </c>
    </row>
    <row r="30" spans="1:1">
      <c r="A30" t="s">
        <v>224</v>
      </c>
    </row>
    <row r="31" spans="1:1">
      <c r="A31" t="s">
        <v>225</v>
      </c>
    </row>
    <row r="32" spans="1:1">
      <c r="A32" t="s">
        <v>226</v>
      </c>
    </row>
  </sheetData>
  <mergeCells count="2">
    <mergeCell ref="D4:D5"/>
    <mergeCell ref="D6:D7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selection activeCell="C11" sqref="C11"/>
    </sheetView>
  </sheetViews>
  <sheetFormatPr defaultColWidth="9" defaultRowHeight="14.25" outlineLevelCol="4"/>
  <cols>
    <col min="1" max="1" width="38.125" customWidth="1"/>
    <col min="2" max="2" width="28.625" customWidth="1"/>
    <col min="3" max="3" width="38.875" customWidth="1"/>
    <col min="4" max="4" width="17.75" customWidth="1"/>
    <col min="5" max="5" width="36.375" customWidth="1"/>
  </cols>
  <sheetData>
    <row r="1" spans="1:1">
      <c r="A1" t="s">
        <v>227</v>
      </c>
    </row>
    <row r="2" spans="1:1">
      <c r="A2" t="s">
        <v>228</v>
      </c>
    </row>
    <row r="3" spans="1:1">
      <c r="A3" t="s">
        <v>229</v>
      </c>
    </row>
    <row r="4" spans="1:1">
      <c r="A4" t="s">
        <v>16</v>
      </c>
    </row>
    <row r="5" spans="1:3">
      <c r="A5" t="s">
        <v>230</v>
      </c>
      <c r="C5" t="s">
        <v>41</v>
      </c>
    </row>
    <row r="6" spans="1:5">
      <c r="A6" t="s">
        <v>231</v>
      </c>
      <c r="C6" s="3" t="s">
        <v>232</v>
      </c>
      <c r="D6" s="3" t="s">
        <v>233</v>
      </c>
      <c r="E6" s="3" t="s">
        <v>234</v>
      </c>
    </row>
    <row r="7" spans="1:5">
      <c r="A7" t="s">
        <v>235</v>
      </c>
      <c r="B7" t="s">
        <v>236</v>
      </c>
      <c r="C7" s="3" t="s">
        <v>237</v>
      </c>
      <c r="D7" s="3" t="s">
        <v>159</v>
      </c>
      <c r="E7" s="3" t="s">
        <v>238</v>
      </c>
    </row>
    <row r="8" spans="3:5">
      <c r="C8" s="3" t="s">
        <v>239</v>
      </c>
      <c r="D8" s="3" t="s">
        <v>240</v>
      </c>
      <c r="E8" s="3" t="s">
        <v>241</v>
      </c>
    </row>
    <row r="10" spans="1:1">
      <c r="A10" t="s">
        <v>242</v>
      </c>
    </row>
    <row r="11" spans="1:1">
      <c r="A11" t="s">
        <v>26</v>
      </c>
    </row>
    <row r="12" spans="1:1">
      <c r="A12" t="s">
        <v>243</v>
      </c>
    </row>
    <row r="13" spans="1:1">
      <c r="A13" t="s">
        <v>244</v>
      </c>
    </row>
    <row r="14" spans="1:1">
      <c r="A14" t="s">
        <v>31</v>
      </c>
    </row>
    <row r="15" spans="1:1">
      <c r="A15" t="s">
        <v>82</v>
      </c>
    </row>
    <row r="16" spans="1:1">
      <c r="A16" t="s">
        <v>35</v>
      </c>
    </row>
    <row r="17" spans="1:1">
      <c r="A17" t="s">
        <v>245</v>
      </c>
    </row>
    <row r="18" spans="1:1">
      <c r="A18" t="s">
        <v>246</v>
      </c>
    </row>
    <row r="19" spans="1:1">
      <c r="A19" t="s">
        <v>247</v>
      </c>
    </row>
    <row r="27" spans="1:1">
      <c r="A27" t="s">
        <v>60</v>
      </c>
    </row>
    <row r="28" spans="1:1">
      <c r="A28" t="s">
        <v>248</v>
      </c>
    </row>
    <row r="29" spans="1:1">
      <c r="A29" t="s">
        <v>249</v>
      </c>
    </row>
    <row r="30" spans="1:2">
      <c r="A30" t="s">
        <v>250</v>
      </c>
      <c r="B30" t="s">
        <v>251</v>
      </c>
    </row>
    <row r="31" spans="1:1">
      <c r="A31" t="s">
        <v>252</v>
      </c>
    </row>
    <row r="32" spans="1:1">
      <c r="A32" t="s">
        <v>253</v>
      </c>
    </row>
    <row r="33" spans="1:1">
      <c r="A33" t="s">
        <v>254</v>
      </c>
    </row>
    <row r="34" spans="1:3">
      <c r="A34" t="s">
        <v>255</v>
      </c>
      <c r="B34" t="s">
        <v>256</v>
      </c>
      <c r="C34" t="s">
        <v>257</v>
      </c>
    </row>
    <row r="35" spans="1:1">
      <c r="A35" t="s">
        <v>258</v>
      </c>
    </row>
    <row r="36" spans="1:1">
      <c r="A36" t="s">
        <v>259</v>
      </c>
    </row>
    <row r="37" spans="1:2">
      <c r="A37" t="s">
        <v>260</v>
      </c>
      <c r="B37" t="s">
        <v>261</v>
      </c>
    </row>
    <row r="38" spans="1:1">
      <c r="A38" t="s">
        <v>262</v>
      </c>
    </row>
    <row r="39" spans="1:1">
      <c r="A39" t="s">
        <v>263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J25" sqref="J25"/>
    </sheetView>
  </sheetViews>
  <sheetFormatPr defaultColWidth="11.875" defaultRowHeight="14.25" outlineLevelCol="4"/>
  <sheetData>
    <row r="1" spans="1:1">
      <c r="A1" t="s">
        <v>264</v>
      </c>
    </row>
    <row r="2" spans="1:1">
      <c r="A2" t="s">
        <v>26</v>
      </c>
    </row>
    <row r="3" spans="1:2">
      <c r="A3" t="s">
        <v>265</v>
      </c>
      <c r="B3" t="s">
        <v>266</v>
      </c>
    </row>
    <row r="4" spans="1:1">
      <c r="A4" t="s">
        <v>267</v>
      </c>
    </row>
    <row r="5" spans="1:1">
      <c r="A5" t="s">
        <v>268</v>
      </c>
    </row>
    <row r="6" spans="1:1">
      <c r="A6" t="s">
        <v>269</v>
      </c>
    </row>
    <row r="7" spans="1:1">
      <c r="A7" t="s">
        <v>270</v>
      </c>
    </row>
    <row r="8" spans="1:1">
      <c r="A8" t="s">
        <v>271</v>
      </c>
    </row>
    <row r="9" spans="1:1">
      <c r="A9" t="s">
        <v>31</v>
      </c>
    </row>
    <row r="10" spans="1:1">
      <c r="A10" t="s">
        <v>82</v>
      </c>
    </row>
    <row r="11" spans="1:1">
      <c r="A11" t="s">
        <v>35</v>
      </c>
    </row>
    <row r="12" spans="1:1">
      <c r="A12" t="s">
        <v>272</v>
      </c>
    </row>
    <row r="13" spans="1:1">
      <c r="A13" t="s">
        <v>273</v>
      </c>
    </row>
    <row r="14" spans="1:1">
      <c r="A14" t="s">
        <v>274</v>
      </c>
    </row>
    <row r="15" spans="1:1">
      <c r="A15" t="s">
        <v>275</v>
      </c>
    </row>
    <row r="16" spans="1:1">
      <c r="A16" t="s">
        <v>276</v>
      </c>
    </row>
    <row r="17" spans="1:1">
      <c r="A17" t="s">
        <v>277</v>
      </c>
    </row>
    <row r="18" spans="1:1">
      <c r="A18" t="s">
        <v>278</v>
      </c>
    </row>
    <row r="19" spans="1:1">
      <c r="A19" t="s">
        <v>41</v>
      </c>
    </row>
    <row r="20" spans="1:5">
      <c r="A20" s="3"/>
      <c r="B20" s="15" t="s">
        <v>87</v>
      </c>
      <c r="C20" s="15"/>
      <c r="D20" s="15" t="s">
        <v>111</v>
      </c>
      <c r="E20" s="15"/>
    </row>
    <row r="21" spans="1:5">
      <c r="A21" s="3" t="s">
        <v>158</v>
      </c>
      <c r="B21" s="3" t="s">
        <v>279</v>
      </c>
      <c r="C21" s="3" t="s">
        <v>280</v>
      </c>
      <c r="D21" s="3" t="s">
        <v>279</v>
      </c>
      <c r="E21" s="3" t="s">
        <v>280</v>
      </c>
    </row>
    <row r="22" spans="1:5">
      <c r="A22" s="3" t="s">
        <v>281</v>
      </c>
      <c r="B22" s="3">
        <v>64.7</v>
      </c>
      <c r="C22" s="3">
        <v>1550</v>
      </c>
      <c r="D22" s="3">
        <v>51.2</v>
      </c>
      <c r="E22" s="3">
        <v>1210</v>
      </c>
    </row>
    <row r="23" spans="1:5">
      <c r="A23" s="3" t="s">
        <v>282</v>
      </c>
      <c r="B23" s="3">
        <v>67</v>
      </c>
      <c r="C23" s="3">
        <v>1500</v>
      </c>
      <c r="D23" s="3">
        <v>54.2</v>
      </c>
      <c r="E23" s="3">
        <v>1170</v>
      </c>
    </row>
    <row r="24" spans="1:5">
      <c r="A24" s="3" t="s">
        <v>283</v>
      </c>
      <c r="B24" s="3">
        <v>62.5</v>
      </c>
      <c r="C24" s="3">
        <v>1350</v>
      </c>
      <c r="D24" s="3">
        <v>53.8</v>
      </c>
      <c r="E24" s="3">
        <v>1110</v>
      </c>
    </row>
    <row r="25" spans="1:5">
      <c r="A25" s="3" t="s">
        <v>284</v>
      </c>
      <c r="B25" s="3">
        <v>56.7</v>
      </c>
      <c r="C25" s="3">
        <v>1220</v>
      </c>
      <c r="D25" s="3">
        <v>48.7</v>
      </c>
      <c r="E25" s="3">
        <v>1010</v>
      </c>
    </row>
    <row r="26" spans="1:1">
      <c r="A26" t="s">
        <v>285</v>
      </c>
    </row>
    <row r="27" spans="1:1">
      <c r="A27" t="s">
        <v>286</v>
      </c>
    </row>
    <row r="28" spans="1:1">
      <c r="A28" t="s">
        <v>60</v>
      </c>
    </row>
    <row r="29" spans="1:1">
      <c r="A29" t="s">
        <v>287</v>
      </c>
    </row>
    <row r="30" spans="1:1">
      <c r="A30" t="s">
        <v>288</v>
      </c>
    </row>
    <row r="31" spans="1:1">
      <c r="A31" t="s">
        <v>289</v>
      </c>
    </row>
    <row r="32" spans="1:3">
      <c r="A32" t="s">
        <v>290</v>
      </c>
      <c r="B32" t="s">
        <v>133</v>
      </c>
      <c r="C32" t="s">
        <v>291</v>
      </c>
    </row>
    <row r="33" spans="1:2">
      <c r="A33" t="s">
        <v>292</v>
      </c>
      <c r="B33" t="s">
        <v>293</v>
      </c>
    </row>
  </sheetData>
  <mergeCells count="2">
    <mergeCell ref="B20:C20"/>
    <mergeCell ref="D20:E2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体重值范围</vt:lpstr>
      <vt:lpstr>身体总水分</vt:lpstr>
      <vt:lpstr>身体质量指数</vt:lpstr>
      <vt:lpstr>体脂百分比</vt:lpstr>
      <vt:lpstr>体脂肪</vt:lpstr>
      <vt:lpstr>肌肉量</vt:lpstr>
      <vt:lpstr>无机盐（骨盐量）</vt:lpstr>
      <vt:lpstr>蛋白质</vt:lpstr>
      <vt:lpstr>基础代谢量</vt:lpstr>
      <vt:lpstr>人体成分分析</vt:lpstr>
      <vt:lpstr>内脏脂肪等级</vt:lpstr>
      <vt:lpstr>身体得分</vt:lpstr>
      <vt:lpstr>人体成分节段指标判定标准</vt:lpstr>
      <vt:lpstr>问题解答</vt:lpstr>
      <vt:lpstr>腰臀比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2018-08-08T08:28:27Z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