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<sst xmlns="http://schemas.openxmlformats.org/spreadsheetml/2006/main" count="23" uniqueCount="23">
  <si>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P (W)</t>
  </si>
  <si>
    <t xml:space="preserve">v (mm/s)</t>
  </si>
  <si>
    <t xml:space="preserve">h (mu m)</t>
  </si>
  <si>
    <t xml:space="preserve">sample</t>
  </si>
  <si>
    <t xml:space="preserve">density</t>
  </si>
  <si>
    <t xml:space="preserve">round</t>
  </si>
  <si>
    <t xml:space="preserve">bur</t>
  </si>
  <si>
    <t xml:space="preserve">std_density_predicted</t>
  </si>
  <si>
    <t xml:space="preserve">density_predicted</t>
  </si>
  <si>
    <t xml:space="preserve">BS0b</t>
  </si>
  <si>
    <t xml:space="preserve">BS1b</t>
  </si>
  <si>
    <t xml:space="preserve">BS2a</t>
  </si>
  <si>
    <t xml:space="preserve">BS3b</t>
  </si>
  <si>
    <t xml:space="preserve">BS4b</t>
  </si>
  <si>
    <t xml:space="preserve">BS5a</t>
  </si>
  <si>
    <t xml:space="preserve">BS8a</t>
  </si>
  <si>
    <t xml:space="preserve">BS9a, BS9b, BS9c</t>
  </si>
  <si>
    <t xml:space="preserve">BS14</t>
  </si>
  <si>
    <t xml:space="preserve">BS16a</t>
  </si>
  <si>
    <t xml:space="preserve">BS17a</t>
  </si>
  <si>
    <t xml:space="preserve">BS18a</t>
  </si>
  <si>
    <t xml:space="preserve">BS19a</t>
  </si>
  <si>
    <t xml:space="preserve">BS20a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</si>
</sst>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I26" activeCellId="0" sqref="I26"/>
    </sheetView>
  </sheetViews>
  <sheetFormatPr defaultColWidth="8.88671875" defaultRowHeight="14.25" zeroHeight="false" outlineLevelRow="0" outlineLevelCol="0"/>
  <cols>
    <col collapsed="false" customWidth="true" hidden="false" outlineLevel="0" max="9" min="9" style="0" width="19.77"/>
    <col collapsed="false" customWidth="true" hidden="false" outlineLevel="0" max="10" min="10" style="0" width="16.2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328</v>
      </c>
      <c r="B2" s="0" t="n">
        <v>688</v>
      </c>
      <c r="C2" s="0" t="n">
        <v>107</v>
      </c>
      <c r="D2" s="0" t="s">
        <v>9</v>
      </c>
      <c r="E2" s="0" t="n">
        <v>91.71</v>
      </c>
      <c r="F2" s="0" t="n">
        <v>0</v>
      </c>
      <c r="G2" s="0" t="n">
        <v>73616</v>
      </c>
      <c r="H2" s="0" t="n">
        <v>0</v>
      </c>
    </row>
    <row r="3" customFormat="false" ht="13.8" hidden="false" customHeight="false" outlineLevel="0" collapsed="false">
      <c r="A3" s="0" t="n">
        <v>251</v>
      </c>
      <c r="B3" s="0" t="n">
        <v>327</v>
      </c>
      <c r="C3" s="0" t="n">
        <v>95</v>
      </c>
      <c r="D3" s="0" t="s">
        <v>10</v>
      </c>
      <c r="E3" s="0" t="n">
        <v>98.53</v>
      </c>
      <c r="F3" s="0" t="n">
        <v>0</v>
      </c>
      <c r="G3" s="0" t="n">
        <v>31065</v>
      </c>
      <c r="H3" s="0" t="n">
        <v>0</v>
      </c>
    </row>
    <row r="4" customFormat="false" ht="13.8" hidden="false" customHeight="false" outlineLevel="0" collapsed="false">
      <c r="A4" s="0" t="n">
        <v>379</v>
      </c>
      <c r="B4" s="0" t="n">
        <v>137</v>
      </c>
      <c r="C4" s="0" t="n">
        <v>73</v>
      </c>
      <c r="D4" s="0" t="s">
        <v>11</v>
      </c>
      <c r="E4" s="0" t="n">
        <v>96.91</v>
      </c>
      <c r="F4" s="0" t="n">
        <v>0</v>
      </c>
      <c r="G4" s="0" t="n">
        <v>10001</v>
      </c>
      <c r="H4" s="0" t="n">
        <v>0</v>
      </c>
    </row>
    <row r="5" customFormat="false" ht="13.8" hidden="false" customHeight="false" outlineLevel="0" collapsed="false">
      <c r="A5" s="0" t="n">
        <v>187</v>
      </c>
      <c r="B5" s="0" t="n">
        <v>637</v>
      </c>
      <c r="C5" s="0" t="n">
        <v>50</v>
      </c>
      <c r="D5" s="0" t="s">
        <v>12</v>
      </c>
      <c r="E5" s="0" t="n">
        <v>92.77</v>
      </c>
      <c r="F5" s="0" t="n">
        <v>0</v>
      </c>
      <c r="G5" s="0" t="n">
        <v>31850</v>
      </c>
      <c r="H5" s="0" t="n">
        <v>0</v>
      </c>
    </row>
    <row r="6" customFormat="false" ht="13.8" hidden="false" customHeight="false" outlineLevel="0" collapsed="false">
      <c r="A6" s="0" t="n">
        <v>124</v>
      </c>
      <c r="B6" s="0" t="n">
        <v>509</v>
      </c>
      <c r="C6" s="0" t="n">
        <v>67</v>
      </c>
      <c r="D6" s="0" t="s">
        <v>13</v>
      </c>
      <c r="E6" s="0" t="n">
        <v>91.89</v>
      </c>
      <c r="F6" s="0" t="n">
        <v>0</v>
      </c>
      <c r="G6" s="0" t="n">
        <v>34103</v>
      </c>
      <c r="H6" s="0" t="n">
        <v>0</v>
      </c>
    </row>
    <row r="7" customFormat="false" ht="13.8" hidden="false" customHeight="false" outlineLevel="0" collapsed="false">
      <c r="A7" s="0" t="n">
        <v>254</v>
      </c>
      <c r="B7" s="0" t="n">
        <v>120</v>
      </c>
      <c r="C7" s="0" t="n">
        <v>109</v>
      </c>
      <c r="D7" s="0" t="s">
        <v>14</v>
      </c>
      <c r="E7" s="0" t="n">
        <v>99.97</v>
      </c>
      <c r="F7" s="0" t="n">
        <v>0</v>
      </c>
      <c r="G7" s="0" t="n">
        <v>13080</v>
      </c>
      <c r="H7" s="0" t="n">
        <v>0</v>
      </c>
    </row>
    <row r="8" customFormat="false" ht="13.8" hidden="false" customHeight="false" outlineLevel="0" collapsed="false">
      <c r="A8" s="0" t="n">
        <v>182</v>
      </c>
      <c r="B8" s="0" t="n">
        <v>145</v>
      </c>
      <c r="C8" s="0" t="n">
        <v>115</v>
      </c>
      <c r="D8" s="0" t="s">
        <v>15</v>
      </c>
      <c r="E8" s="0" t="n">
        <v>96.79</v>
      </c>
      <c r="F8" s="0" t="n">
        <v>0</v>
      </c>
      <c r="G8" s="0" t="n">
        <v>16675</v>
      </c>
      <c r="H8" s="0" t="n">
        <v>0</v>
      </c>
    </row>
    <row r="9" customFormat="false" ht="13.8" hidden="false" customHeight="false" outlineLevel="0" collapsed="false">
      <c r="A9" s="0" t="n">
        <v>220</v>
      </c>
      <c r="B9" s="0" t="n">
        <v>725</v>
      </c>
      <c r="C9" s="0" t="n">
        <v>113</v>
      </c>
      <c r="D9" s="0" t="s">
        <v>16</v>
      </c>
      <c r="E9" s="0" t="n">
        <v>89.74</v>
      </c>
      <c r="F9" s="0" t="n">
        <v>0</v>
      </c>
      <c r="G9" s="0" t="n">
        <v>81925</v>
      </c>
      <c r="H9" s="0" t="n">
        <v>0</v>
      </c>
    </row>
    <row r="10" customFormat="false" ht="13.8" hidden="false" customHeight="false" outlineLevel="0" collapsed="false">
      <c r="A10" s="0" t="n">
        <v>407</v>
      </c>
      <c r="B10" s="0" t="n">
        <v>263</v>
      </c>
      <c r="C10" s="0" t="n">
        <v>123</v>
      </c>
      <c r="D10" s="0" t="s">
        <v>17</v>
      </c>
      <c r="E10" s="0" t="n">
        <v>93.2</v>
      </c>
      <c r="F10" s="0" t="n">
        <v>0</v>
      </c>
      <c r="G10" s="0" t="n">
        <v>32440.7232</v>
      </c>
      <c r="H10" s="0" t="n">
        <v>0</v>
      </c>
    </row>
    <row r="11" customFormat="false" ht="13.8" hidden="false" customHeight="false" outlineLevel="0" collapsed="false">
      <c r="A11" s="2" t="n">
        <v>269</v>
      </c>
      <c r="B11" s="2" t="n">
        <v>253</v>
      </c>
      <c r="C11" s="2" t="n">
        <v>123</v>
      </c>
      <c r="D11" s="0" t="s">
        <v>18</v>
      </c>
      <c r="E11" s="3" t="n">
        <f aca="false">100-4.17</f>
        <v>95.83</v>
      </c>
      <c r="F11" s="0" t="n">
        <v>1</v>
      </c>
      <c r="G11" s="0" t="n">
        <v>31216.7259225421</v>
      </c>
      <c r="H11" s="0" t="n">
        <v>1.12622397281559</v>
      </c>
      <c r="I11" s="0" t="n">
        <v>98.8572536664782</v>
      </c>
    </row>
    <row r="12" customFormat="false" ht="13.8" hidden="false" customHeight="false" outlineLevel="0" collapsed="false">
      <c r="A12" s="2" t="n">
        <v>267</v>
      </c>
      <c r="B12" s="2" t="n">
        <v>219</v>
      </c>
      <c r="C12" s="2" t="n">
        <v>97</v>
      </c>
      <c r="D12" s="0" t="s">
        <v>19</v>
      </c>
      <c r="E12" s="3" t="n">
        <f aca="false">100-1.99</f>
        <v>98.01</v>
      </c>
      <c r="F12" s="0" t="n">
        <v>1</v>
      </c>
      <c r="G12" s="0" t="n">
        <v>21201.8928079037</v>
      </c>
      <c r="H12" s="0" t="n">
        <v>0.75310808451339</v>
      </c>
      <c r="I12" s="0" t="n">
        <v>99.8245904799514</v>
      </c>
    </row>
    <row r="13" customFormat="false" ht="13.8" hidden="false" customHeight="false" outlineLevel="0" collapsed="false">
      <c r="A13" s="2" t="n">
        <v>274</v>
      </c>
      <c r="B13" s="2" t="n">
        <v>317</v>
      </c>
      <c r="C13" s="2" t="n">
        <v>123</v>
      </c>
      <c r="D13" s="0" t="s">
        <v>20</v>
      </c>
      <c r="E13" s="3" t="n">
        <f aca="false">100-1.47</f>
        <v>98.53</v>
      </c>
      <c r="F13" s="0" t="n">
        <v>1</v>
      </c>
      <c r="G13" s="0" t="n">
        <v>39157.0889021349</v>
      </c>
      <c r="H13" s="0" t="n">
        <v>1.23304428912923</v>
      </c>
      <c r="I13" s="0" t="n">
        <v>97.9515888196338</v>
      </c>
    </row>
    <row r="14" customFormat="false" ht="13.8" hidden="false" customHeight="false" outlineLevel="0" collapsed="false">
      <c r="A14" s="2" t="n">
        <v>267</v>
      </c>
      <c r="B14" s="2" t="n">
        <v>190</v>
      </c>
      <c r="C14" s="2" t="n">
        <v>80</v>
      </c>
      <c r="D14" s="0" t="s">
        <v>21</v>
      </c>
      <c r="E14" s="3" t="n">
        <f aca="false">100-0.65</f>
        <v>99.35</v>
      </c>
      <c r="F14" s="0" t="n">
        <v>1</v>
      </c>
      <c r="G14" s="0" t="n">
        <v>15303.8157576367</v>
      </c>
      <c r="H14" s="0" t="n">
        <v>1.07022257412912</v>
      </c>
      <c r="I14" s="0" t="n">
        <v>100.066675521951</v>
      </c>
    </row>
    <row r="15" customFormat="false" ht="13.8" hidden="false" customHeight="false" outlineLevel="0" collapsed="false">
      <c r="A15" s="2" t="n">
        <v>258</v>
      </c>
      <c r="B15" s="2" t="n">
        <v>203</v>
      </c>
      <c r="C15" s="2" t="n">
        <v>123</v>
      </c>
      <c r="D15" s="0" t="s">
        <v>22</v>
      </c>
      <c r="E15" s="3" t="n">
        <f aca="false">100-2.34</f>
        <v>97.66</v>
      </c>
      <c r="F15" s="0" t="n">
        <v>1</v>
      </c>
      <c r="G15" s="0" t="n">
        <v>25073.53539799</v>
      </c>
      <c r="H15" s="0" t="n">
        <v>0.937431113857124</v>
      </c>
      <c r="I15" s="0" t="n">
        <v>99.3114723480481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2024-04-25T10:33:30Z</dcterms:created>
  <dc:creator>openpyxl</dc:creator>
  <dc:description/>
  <dc:language>en-US</dc:language>
  <cp:lastModifiedBy/>
  <dcterms:modified xsi:type="dcterms:W3CDTF">2024-07-11T15:14:33Z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