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3680" windowHeight="10028"/>
  </bookViews>
  <sheets>
    <sheet name="vision for SDG global village" sheetId="1" r:id="rId1"/>
    <sheet name="proposed visual space wireframe" sheetId="2" r:id="rId2"/>
    <sheet name="example meeple calculus" sheetId="3" r:id="rId3"/>
  </sheets>
  <definedNames>
    <definedName name="_xlnm.Print_Area" localSheetId="1">'proposed visual space wireframe'!$A$1:$M$33</definedName>
    <definedName name="_xlnm.Print_Area" localSheetId="0">'vision for SDG global village'!$A$1:$H$113</definedName>
    <definedName name="_xlnm.Print_Titles" localSheetId="0">'vision for SDG global village'!$1:$2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3" l="1"/>
  <c r="I100" i="3"/>
  <c r="I99" i="3"/>
  <c r="I98" i="3"/>
  <c r="I97" i="3"/>
  <c r="I96" i="3"/>
  <c r="I95" i="3"/>
  <c r="V22" i="3" s="1"/>
  <c r="I94" i="3"/>
  <c r="V21" i="3" s="1"/>
  <c r="I93" i="3"/>
  <c r="I92" i="3"/>
  <c r="I91" i="3"/>
  <c r="V18" i="3" s="1"/>
  <c r="I90" i="3"/>
  <c r="V17" i="3" s="1"/>
  <c r="I89" i="3"/>
  <c r="I88" i="3"/>
  <c r="I87" i="3"/>
  <c r="V14" i="3" s="1"/>
  <c r="I86" i="3"/>
  <c r="U23" i="3" s="1"/>
  <c r="I85" i="3"/>
  <c r="I84" i="3"/>
  <c r="I83" i="3"/>
  <c r="I82" i="3"/>
  <c r="U19" i="3" s="1"/>
  <c r="I81" i="3"/>
  <c r="I80" i="3"/>
  <c r="I79" i="3"/>
  <c r="I78" i="3"/>
  <c r="U15" i="3" s="1"/>
  <c r="I77" i="3"/>
  <c r="I76" i="3"/>
  <c r="I75" i="3"/>
  <c r="I74" i="3"/>
  <c r="I73" i="3"/>
  <c r="I72" i="3"/>
  <c r="I71" i="3"/>
  <c r="I70" i="3"/>
  <c r="I69" i="3"/>
  <c r="I68" i="3"/>
  <c r="I67" i="3"/>
  <c r="I66" i="3"/>
  <c r="S23" i="3" s="1"/>
  <c r="I65" i="3"/>
  <c r="I64" i="3"/>
  <c r="I63" i="3"/>
  <c r="S20" i="3" s="1"/>
  <c r="I62" i="3"/>
  <c r="S19" i="3" s="1"/>
  <c r="I61" i="3"/>
  <c r="I60" i="3"/>
  <c r="I59" i="3"/>
  <c r="S16" i="3" s="1"/>
  <c r="I58" i="3"/>
  <c r="S15" i="3" s="1"/>
  <c r="I57" i="3"/>
  <c r="I56" i="3"/>
  <c r="I55" i="3"/>
  <c r="I54" i="3"/>
  <c r="I53" i="3"/>
  <c r="I52" i="3"/>
  <c r="I51" i="3"/>
  <c r="O23" i="3" s="1"/>
  <c r="I50" i="3"/>
  <c r="O22" i="3" s="1"/>
  <c r="I49" i="3"/>
  <c r="I48" i="3"/>
  <c r="I47" i="3"/>
  <c r="O19" i="3" s="1"/>
  <c r="I46" i="3"/>
  <c r="O18" i="3" s="1"/>
  <c r="I45" i="3"/>
  <c r="I44" i="3"/>
  <c r="I43" i="3"/>
  <c r="O15" i="3" s="1"/>
  <c r="I42" i="3"/>
  <c r="O14" i="3" s="1"/>
  <c r="I41" i="3"/>
  <c r="I40" i="3"/>
  <c r="I39" i="3"/>
  <c r="N21" i="3" s="1"/>
  <c r="I38" i="3"/>
  <c r="N20" i="3" s="1"/>
  <c r="I37" i="3"/>
  <c r="I36" i="3"/>
  <c r="I35" i="3"/>
  <c r="N17" i="3" s="1"/>
  <c r="I34" i="3"/>
  <c r="N16" i="3" s="1"/>
  <c r="I33" i="3"/>
  <c r="I32" i="3"/>
  <c r="I31" i="3"/>
  <c r="I30" i="3"/>
  <c r="M22" i="3" s="1"/>
  <c r="I29" i="3"/>
  <c r="I28" i="3"/>
  <c r="I27" i="3"/>
  <c r="I26" i="3"/>
  <c r="M18" i="3" s="1"/>
  <c r="I25" i="3"/>
  <c r="I24" i="3"/>
  <c r="I23" i="3"/>
  <c r="I22" i="3"/>
  <c r="M14" i="3" s="1"/>
  <c r="I21" i="3"/>
  <c r="I20" i="3"/>
  <c r="I19" i="3"/>
  <c r="I18" i="3"/>
  <c r="I17" i="3"/>
  <c r="I16" i="3"/>
  <c r="I15" i="3"/>
  <c r="I14" i="3"/>
  <c r="I13" i="3"/>
  <c r="I12" i="3"/>
  <c r="I11" i="3"/>
  <c r="K23" i="3" s="1"/>
  <c r="I10" i="3"/>
  <c r="K22" i="3" s="1"/>
  <c r="I9" i="3"/>
  <c r="I8" i="3"/>
  <c r="I7" i="3"/>
  <c r="K19" i="3" s="1"/>
  <c r="I6" i="3"/>
  <c r="K18" i="3" s="1"/>
  <c r="I5" i="3"/>
  <c r="I4" i="3"/>
  <c r="I3" i="3"/>
  <c r="K15" i="3" s="1"/>
  <c r="I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V23" i="3"/>
  <c r="T23" i="3"/>
  <c r="R23" i="3"/>
  <c r="Q23" i="3"/>
  <c r="P23" i="3"/>
  <c r="N23" i="3"/>
  <c r="M23" i="3"/>
  <c r="L23" i="3"/>
  <c r="U22" i="3"/>
  <c r="T22" i="3"/>
  <c r="S22" i="3"/>
  <c r="R22" i="3"/>
  <c r="Q22" i="3"/>
  <c r="P22" i="3"/>
  <c r="N22" i="3"/>
  <c r="L22" i="3"/>
  <c r="U21" i="3"/>
  <c r="T21" i="3"/>
  <c r="S21" i="3"/>
  <c r="Q21" i="3"/>
  <c r="P21" i="3"/>
  <c r="O21" i="3"/>
  <c r="M21" i="3"/>
  <c r="L21" i="3"/>
  <c r="K21" i="3"/>
  <c r="V20" i="3"/>
  <c r="U20" i="3"/>
  <c r="T20" i="3"/>
  <c r="Q20" i="3"/>
  <c r="P20" i="3"/>
  <c r="O20" i="3"/>
  <c r="M20" i="3"/>
  <c r="L20" i="3"/>
  <c r="K20" i="3"/>
  <c r="V19" i="3"/>
  <c r="T19" i="3"/>
  <c r="R19" i="3"/>
  <c r="Q19" i="3"/>
  <c r="P19" i="3"/>
  <c r="N19" i="3"/>
  <c r="M19" i="3"/>
  <c r="L19" i="3"/>
  <c r="U18" i="3"/>
  <c r="T18" i="3"/>
  <c r="S18" i="3"/>
  <c r="R18" i="3"/>
  <c r="Q18" i="3"/>
  <c r="P18" i="3"/>
  <c r="N18" i="3"/>
  <c r="L18" i="3"/>
  <c r="U17" i="3"/>
  <c r="T17" i="3"/>
  <c r="S17" i="3"/>
  <c r="R17" i="3"/>
  <c r="Q17" i="3"/>
  <c r="P17" i="3"/>
  <c r="O17" i="3"/>
  <c r="M17" i="3"/>
  <c r="L17" i="3"/>
  <c r="K17" i="3"/>
  <c r="V16" i="3"/>
  <c r="U16" i="3"/>
  <c r="T16" i="3"/>
  <c r="R16" i="3"/>
  <c r="Q16" i="3"/>
  <c r="P16" i="3"/>
  <c r="O16" i="3"/>
  <c r="M16" i="3"/>
  <c r="L16" i="3"/>
  <c r="K16" i="3"/>
  <c r="V15" i="3"/>
  <c r="T15" i="3"/>
  <c r="R15" i="3"/>
  <c r="Q15" i="3"/>
  <c r="P15" i="3"/>
  <c r="N15" i="3"/>
  <c r="M15" i="3"/>
  <c r="L15" i="3"/>
  <c r="U14" i="3"/>
  <c r="T14" i="3"/>
  <c r="S14" i="3"/>
  <c r="R14" i="3"/>
  <c r="Q14" i="3"/>
  <c r="P14" i="3"/>
  <c r="N14" i="3"/>
  <c r="L14" i="3"/>
  <c r="S3" i="3"/>
  <c r="S4" i="3" s="1"/>
  <c r="S5" i="3" s="1"/>
  <c r="S6" i="3" s="1"/>
  <c r="S7" i="3" s="1"/>
  <c r="S8" i="3" s="1"/>
  <c r="S9" i="3" s="1"/>
  <c r="S10" i="3" s="1"/>
  <c r="S11" i="3" s="1"/>
  <c r="T2" i="3" s="1"/>
  <c r="T3" i="3" s="1"/>
  <c r="T4" i="3" s="1"/>
  <c r="T5" i="3" s="1"/>
  <c r="T6" i="3" s="1"/>
  <c r="T7" i="3" s="1"/>
  <c r="T8" i="3" s="1"/>
  <c r="T9" i="3" s="1"/>
  <c r="T10" i="3" s="1"/>
  <c r="T11" i="3" s="1"/>
  <c r="U2" i="3" s="1"/>
  <c r="U3" i="3" s="1"/>
  <c r="U4" i="3" s="1"/>
  <c r="U5" i="3" s="1"/>
  <c r="U6" i="3" s="1"/>
  <c r="U7" i="3" s="1"/>
  <c r="U8" i="3" s="1"/>
  <c r="U9" i="3" s="1"/>
  <c r="U10" i="3" s="1"/>
  <c r="U11" i="3" s="1"/>
  <c r="V2" i="3" s="1"/>
  <c r="V3" i="3" s="1"/>
  <c r="V4" i="3" s="1"/>
  <c r="V5" i="3" s="1"/>
  <c r="V6" i="3" s="1"/>
  <c r="V7" i="3" s="1"/>
  <c r="V8" i="3" s="1"/>
  <c r="V9" i="3" s="1"/>
  <c r="V10" i="3" s="1"/>
  <c r="V11" i="3" s="1"/>
  <c r="K4" i="3"/>
  <c r="K5" i="3" s="1"/>
  <c r="K6" i="3" s="1"/>
  <c r="K7" i="3" s="1"/>
  <c r="K8" i="3" s="1"/>
  <c r="K9" i="3" s="1"/>
  <c r="K10" i="3" s="1"/>
  <c r="K11" i="3" s="1"/>
  <c r="L2" i="3" s="1"/>
  <c r="L3" i="3" s="1"/>
  <c r="L4" i="3" s="1"/>
  <c r="L5" i="3" s="1"/>
  <c r="L6" i="3" s="1"/>
  <c r="L7" i="3" s="1"/>
  <c r="L8" i="3" s="1"/>
  <c r="L9" i="3" s="1"/>
  <c r="L10" i="3" s="1"/>
  <c r="L11" i="3" s="1"/>
  <c r="M2" i="3" s="1"/>
  <c r="M3" i="3" s="1"/>
  <c r="M4" i="3" s="1"/>
  <c r="M5" i="3" s="1"/>
  <c r="M6" i="3" s="1"/>
  <c r="M7" i="3" s="1"/>
  <c r="M8" i="3" s="1"/>
  <c r="M9" i="3" s="1"/>
  <c r="M10" i="3" s="1"/>
  <c r="M11" i="3" s="1"/>
  <c r="N2" i="3" s="1"/>
  <c r="N3" i="3" s="1"/>
  <c r="N4" i="3" s="1"/>
  <c r="N5" i="3" s="1"/>
  <c r="N6" i="3" s="1"/>
  <c r="N7" i="3" s="1"/>
  <c r="N8" i="3" s="1"/>
  <c r="N9" i="3" s="1"/>
  <c r="N10" i="3" s="1"/>
  <c r="N11" i="3" s="1"/>
  <c r="O2" i="3" s="1"/>
  <c r="O3" i="3" s="1"/>
  <c r="O4" i="3" s="1"/>
  <c r="O5" i="3" s="1"/>
  <c r="O6" i="3" s="1"/>
  <c r="O7" i="3" s="1"/>
  <c r="O8" i="3" s="1"/>
  <c r="O9" i="3" s="1"/>
  <c r="O10" i="3" s="1"/>
  <c r="O11" i="3" s="1"/>
  <c r="P2" i="3" s="1"/>
  <c r="P3" i="3" s="1"/>
  <c r="P4" i="3" s="1"/>
  <c r="P5" i="3" s="1"/>
  <c r="P6" i="3" s="1"/>
  <c r="R7" i="3" s="1"/>
  <c r="R8" i="3" s="1"/>
  <c r="R9" i="3" s="1"/>
  <c r="R10" i="3" s="1"/>
  <c r="R11" i="3" s="1"/>
  <c r="K3" i="3"/>
  <c r="K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K14" i="3" s="1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R20" i="3" l="1"/>
  <c r="R21" i="3"/>
</calcChain>
</file>

<file path=xl/comments1.xml><?xml version="1.0" encoding="utf-8"?>
<comments xmlns="http://schemas.openxmlformats.org/spreadsheetml/2006/main">
  <authors>
    <author>Alistair Ramsden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Alistair Ramsden:</t>
        </r>
        <r>
          <rPr>
            <sz val="9"/>
            <color indexed="81"/>
            <rFont val="Tahoma"/>
            <family val="2"/>
          </rPr>
          <t xml:space="preserve">
e.g. =RAND()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Alistair Ramsden:</t>
        </r>
        <r>
          <rPr>
            <sz val="9"/>
            <color indexed="81"/>
            <rFont val="Tahoma"/>
            <family val="2"/>
          </rPr>
          <t xml:space="preserve">
e.g. =ROUNDDOWN(B2*4,0)+1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Alistair Ramsden:</t>
        </r>
        <r>
          <rPr>
            <sz val="9"/>
            <color indexed="81"/>
            <rFont val="Tahoma"/>
            <family val="2"/>
          </rPr>
          <t xml:space="preserve">
e.g. =ROUNDDOWN(B2*4,0)+1</t>
        </r>
      </text>
    </comment>
  </commentList>
</comments>
</file>

<file path=xl/sharedStrings.xml><?xml version="1.0" encoding="utf-8"?>
<sst xmlns="http://schemas.openxmlformats.org/spreadsheetml/2006/main" count="209" uniqueCount="167">
  <si>
    <t>An audiovisual storytelling app based on SDG data and public data</t>
  </si>
  <si>
    <t>-- images of children from world or countries; from Google images?</t>
  </si>
  <si>
    <t>-- local instrumental background music from world or countries; from Youtube?</t>
  </si>
  <si>
    <t>-- images relating to topic data from world or countries; from Google images?</t>
  </si>
  <si>
    <t>-- a group of dynamic multi-cutural, multi-emotional meeples simply depicting topic data; novel method, but similar to 'The evolution of trust'</t>
  </si>
  <si>
    <t>-- relatively simple into-app, linear-through-app, circular-around-app navigation; including simply labeled buttons, maps, question inputs</t>
  </si>
  <si>
    <t>-- read over text (reading is artificial translator); based on SDG topic data; initially only English; using number categories, not numbers</t>
  </si>
  <si>
    <t>The objectives of these stories include</t>
  </si>
  <si>
    <t>-- to engage with children about other countries, other children, other ways of living, multi-culturalism, inequality, inequity, what the SDG are, how UN are working to achieve them</t>
  </si>
  <si>
    <t>-- using children's interests as a tailored hook to these ends</t>
  </si>
  <si>
    <t>-- to tell stories about youth for youth</t>
  </si>
  <si>
    <t>Coding elements required</t>
  </si>
  <si>
    <t>simple text question and answer input with simple, effective error handing and navigation aids</t>
  </si>
  <si>
    <t>e.g. what are your interests? [aligned with SDG topic data]</t>
  </si>
  <si>
    <t>simple map question and answer input with simple, effective error handing and navigation aids</t>
  </si>
  <si>
    <t>simple button question and answer input with simple, effective error handling and navigation aids</t>
  </si>
  <si>
    <t>e.g. what country would you like to visit today?</t>
  </si>
  <si>
    <t>meeples</t>
  </si>
  <si>
    <t>white</t>
  </si>
  <si>
    <t>yellow</t>
  </si>
  <si>
    <t>black</t>
  </si>
  <si>
    <t>brown</t>
  </si>
  <si>
    <t>ethnicity</t>
  </si>
  <si>
    <t>european</t>
  </si>
  <si>
    <t>asian</t>
  </si>
  <si>
    <t>african</t>
  </si>
  <si>
    <t>meeple diversity intermixed randomly by country</t>
  </si>
  <si>
    <t>meeples can be split between various emotional states</t>
  </si>
  <si>
    <t>at least {happy, sad}; maybe {very happy, happy, ambivalent, sad, very sad}</t>
  </si>
  <si>
    <t>breadcrumbs &gt;</t>
  </si>
  <si>
    <t>navigation options</t>
  </si>
  <si>
    <t>meeple</t>
  </si>
  <si>
    <t>state</t>
  </si>
  <si>
    <t>random</t>
  </si>
  <si>
    <t>ethnicity_colour</t>
  </si>
  <si>
    <t>state_description</t>
  </si>
  <si>
    <t>state_label</t>
  </si>
  <si>
    <t>very sad</t>
  </si>
  <si>
    <t>sad</t>
  </si>
  <si>
    <t>neither happy nor sad</t>
  </si>
  <si>
    <t>very happy</t>
  </si>
  <si>
    <t>happy</t>
  </si>
  <si>
    <t>:)</t>
  </si>
  <si>
    <t>:|</t>
  </si>
  <si>
    <t>:(</t>
  </si>
  <si>
    <t>:&gt;</t>
  </si>
  <si>
    <t>:&lt;</t>
  </si>
  <si>
    <t>index</t>
  </si>
  <si>
    <t>topic data needs to be simultaneously read by girl / boy voice and highlighted for user to follow</t>
  </si>
  <si>
    <t>this is a key novel element of this app</t>
  </si>
  <si>
    <t>percents should be referred to in categorical quartiles {almost always, often, sometimes, sometimes not, almost always not}</t>
  </si>
  <si>
    <t>topical SDG data needs to be critically investigated, parsed into standard forms, tested for plain english, tested for user comprehension</t>
  </si>
  <si>
    <t>we need an html fragment which interrogates google for images with suitable parameters and returns the nth image to view</t>
  </si>
  <si>
    <t>-- image of child from world or countries; from Google images?</t>
  </si>
  <si>
    <t>Multimedia synthetic 'pen pal' stories are told about the world or countries using</t>
  </si>
  <si>
    <t>-- potentially the app can elicit and record like information from the child, but this is a stretch goal</t>
  </si>
  <si>
    <t>Pitch: vision for "SDG Global Village"</t>
  </si>
  <si>
    <t>--potentially app could speak / write / communicate in more languages than english, but this is a stretch goal</t>
  </si>
  <si>
    <t>we need an artificial text reader of sufficient quality with a boys voice and a girls voice (or a woman's voice?)</t>
  </si>
  <si>
    <t>split data for each topic into 3 chunks and talk about 4 models {up-up; down-down; up-down; down-up} e.g. Balestracci</t>
  </si>
  <si>
    <t>sex</t>
  </si>
  <si>
    <t>meeples are sexually {male, female} and ethnically {white, yellow, black, brown} diverse</t>
  </si>
  <si>
    <t>we need an html fragment which interrogates google for instrumental music with suitable parameters and returns the nth item for playback</t>
  </si>
  <si>
    <t>e.g. search (youtube traditional instrumental music &lt;country name&gt; -anthem [excludes anthems] [safesearch = on])</t>
  </si>
  <si>
    <t xml:space="preserve">e.g. search (&lt;topic&gt; &lt;country name&gt; [images only,  size = medium, type = face, usage rights = labelled for noncommerical reuse, safesearch = on] </t>
  </si>
  <si>
    <t xml:space="preserve">e.g. search (&lt;girl|boy&gt; child &lt;country name&gt; [images only,  size = medium, usage rights = labelled for noncommerical reuse, safesearch = on] </t>
  </si>
  <si>
    <t>SDG Goals</t>
  </si>
  <si>
    <t>poverty</t>
  </si>
  <si>
    <t>education</t>
  </si>
  <si>
    <t>plenty</t>
  </si>
  <si>
    <t>sickness</t>
  </si>
  <si>
    <t>ignorance</t>
  </si>
  <si>
    <t>gender equality</t>
  </si>
  <si>
    <t>climate action</t>
  </si>
  <si>
    <t>gender inequality</t>
  </si>
  <si>
    <t>clean water sanitation</t>
  </si>
  <si>
    <t>sustainable cities communities</t>
  </si>
  <si>
    <t>responsible consumption production</t>
  </si>
  <si>
    <t>unclean water pollution</t>
  </si>
  <si>
    <t>affordable clean energy</t>
  </si>
  <si>
    <t>expensive dirty energy</t>
  </si>
  <si>
    <t>decent work economic growth</t>
  </si>
  <si>
    <t>industry innovation infrastructure</t>
  </si>
  <si>
    <t>unemployment stagnation decline</t>
  </si>
  <si>
    <t>better equality</t>
  </si>
  <si>
    <t>worse inequality</t>
  </si>
  <si>
    <t>climate inaction</t>
  </si>
  <si>
    <t>life river sea ocean</t>
  </si>
  <si>
    <t>pollution river sea ocean</t>
  </si>
  <si>
    <t>life land animal plant</t>
  </si>
  <si>
    <t>peace justice government</t>
  </si>
  <si>
    <t>war injustice anarchy</t>
  </si>
  <si>
    <t>partnership unicef sustainable development goals</t>
  </si>
  <si>
    <t>Goal 1: No Poverty</t>
  </si>
  <si>
    <t>Goal 2: Zero Hunger</t>
  </si>
  <si>
    <t>Goal 3: Good Health and Well-being</t>
  </si>
  <si>
    <t>Goal 4: Quality Education</t>
  </si>
  <si>
    <t>Goal 5: Gender Equality</t>
  </si>
  <si>
    <t>Goal 6: Clean Water and Sanitation</t>
  </si>
  <si>
    <t>Goal 7: Affordable and Clean Energy</t>
  </si>
  <si>
    <t>Goal 8: Decent Work and Economic Growth</t>
  </si>
  <si>
    <t>Goal 9: Industry, Innovation and Infrastructure</t>
  </si>
  <si>
    <t>Goal 10: Reduced Inequalities</t>
  </si>
  <si>
    <t>Goal 11: Sustainable Cities and Communities</t>
  </si>
  <si>
    <t>Goal 12: Responsible Consumption and Production</t>
  </si>
  <si>
    <t>Goal 13: Climate Action</t>
  </si>
  <si>
    <t>Goal 14: Life Below Water</t>
  </si>
  <si>
    <t>Goal 15: Life on Land</t>
  </si>
  <si>
    <t>Goal 16: Peace, Justice and Strong Institutions</t>
  </si>
  <si>
    <t>Goal 17: Partnerships for the Goals</t>
  </si>
  <si>
    <t>relevant associated audiovisual content -- {girl, boy, child} pictures, and topical pictures</t>
  </si>
  <si>
    <t>relevant associated audiovisual content -- topical background music</t>
  </si>
  <si>
    <t>?</t>
  </si>
  <si>
    <t>irresponsible overconsumption underproduction</t>
  </si>
  <si>
    <t>health wellbeing</t>
  </si>
  <si>
    <t>unemployment exploitation economic decline</t>
  </si>
  <si>
    <t>unsustainable slums mobs</t>
  </si>
  <si>
    <t>pollution land death drought</t>
  </si>
  <si>
    <t>potential postive search topics</t>
  </si>
  <si>
    <t>potential obverse negative search topics</t>
  </si>
  <si>
    <t xml:space="preserve">we need to turn SDG data into dynamic topical story set texts </t>
  </si>
  <si>
    <t>use 'small world' nA x mB = (nm)(AB) method to generate large but finite dynamic story text variablity</t>
  </si>
  <si>
    <t>e.g. nA {in my country, where I live, in &lt;country&gt;, my family and I, my friends and I} = 5</t>
  </si>
  <si>
    <t xml:space="preserve">    mB {almost always have enough to eat, often have enough to eat, sometimes have enough to eat, sometimes go hungry, almost always go hungry} = 5</t>
  </si>
  <si>
    <t xml:space="preserve">    yields (nm)(AB) = 25 text variations</t>
  </si>
  <si>
    <t>-- potentially app could use a variety of other appropriate breakdown, although only one would be easier? This is a stretch goal</t>
  </si>
  <si>
    <t>traditional food</t>
  </si>
  <si>
    <t>hunger famine</t>
  </si>
  <si>
    <t>number of meeple sprites required therefore 2 x 4 x 5 = 40</t>
  </si>
  <si>
    <t>meeple colour</t>
  </si>
  <si>
    <t>representative ethnicity</t>
  </si>
  <si>
    <t>meeple split depicted by clear vertical visual split as well as emotional states</t>
  </si>
  <si>
    <t>we need to pull and clean the SDG data by country</t>
  </si>
  <si>
    <t>this requires a list of 100 random numbers by country</t>
  </si>
  <si>
    <t>-- we can build stories for some prioritised goals first as a pilot, and leave the others for later as a stretch goal</t>
  </si>
  <si>
    <t>e.g. what is your name? what country are you from? are you a girl or a boy?</t>
  </si>
  <si>
    <t>Target audience users are children aged 7-11</t>
  </si>
  <si>
    <t>-- which is characterized by the appropriate use of logic. During this stage, a child's thought processes become more mature and "adult like".</t>
  </si>
  <si>
    <t>-- see also: https://en.wikipedia.org/wiki/Piaget%27s_theory_of_cognitive_development</t>
  </si>
  <si>
    <t>-- target audience is in the 'concrete operational phase' (after Piaget)</t>
  </si>
  <si>
    <t>-- they start solving concrete (but not hypothetical) problems in a more logical fashion, drawing inferences from observations in order to make a generalization.</t>
  </si>
  <si>
    <t xml:space="preserve">-- providing 'fun', tailored, by-country concrete statistical facts, as stories about these facts communicated simultaneously using both written and oral language, </t>
  </si>
  <si>
    <t xml:space="preserve">-- plus relevant pictures and sounds, arguably build up a child's 'fact base', about various concrete topical aspects of SDG data and information, which they are interested in, </t>
  </si>
  <si>
    <t>-- and potentially builds useful, meaningful links between a child and the SDG data and information, that may be put to later use by the child in other contexts</t>
  </si>
  <si>
    <t>mixing of two overlapping sound sources</t>
  </si>
  <si>
    <t>Pitch for SDG Global Village -- v1 -- AR160817.xlsx, Alistair Ramsden, Statistical Analyst, 16 August 2017</t>
  </si>
  <si>
    <t>extract, analyse, and tell stories about topical SDG data; convert to read along text for artificial text reader</t>
  </si>
  <si>
    <t>this is a conscious design decision to positively promote multi-culturalism, but</t>
  </si>
  <si>
    <t>100 cartoon person meeples in a circle or square (e.g. see 'the evolution of trust')</t>
  </si>
  <si>
    <t>coding elements</t>
  </si>
  <si>
    <t>TEXT INPUTS 
    e.g. what is your name? 
           what country are you from? 
           are you a girl or a boy?</t>
  </si>
  <si>
    <t>RADIO BUTTON INPUTS 
    e.g. what are your interests? 
           [aligned with SDG topic data]</t>
  </si>
  <si>
    <t>MAP INPUTS 
    e.g. what country would you like to visit today?</t>
  </si>
  <si>
    <t>6-7-8</t>
  </si>
  <si>
    <t>simple, effective error handing and navigation aids generally -- e.g. breadcrumbs and navigation buttons / links</t>
  </si>
  <si>
    <t>1. ENTRY SCREEN</t>
  </si>
  <si>
    <t>2. STORY SCREEN</t>
  </si>
  <si>
    <t>making these screens 'pretty', easy to use, and engaging for kids is the hard part</t>
  </si>
  <si>
    <t>meeples diversity determined population data by {world or country, sex, simple ethnic breakdown}</t>
  </si>
  <si>
    <t>relevant associated lists of popular boys names and popular girls names, by country</t>
  </si>
  <si>
    <t>for world, use user's own country</t>
  </si>
  <si>
    <t xml:space="preserve">       for world, use user's own country</t>
  </si>
  <si>
    <t>this requires a list of several names by country, perhaps ~10 boys names and ~10 girls names will be sufficient?</t>
  </si>
  <si>
    <t>1 through 4</t>
  </si>
  <si>
    <t>4 through 12</t>
  </si>
  <si>
    <t>* meeples as depicted are not meant to be representative of actual sex and ethnicity equality / inequality</t>
  </si>
  <si>
    <t>{african american, indigenous american, 
latin american, middle eastern, indian, nesian, 
indigenous australian, maori}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</si>
</sst>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_-;\-* #,##0.00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7" fillId="0" borderId="0" xfId="0" applyFont="1"/>
    <xf numFmtId="0" fontId="9" fillId="0" borderId="0" xfId="0" applyFont="1"/>
    <xf numFmtId="0" fontId="9" fillId="0" borderId="0" xfId="0" quotePrefix="1" applyFont="1"/>
    <xf numFmtId="0" fontId="10" fillId="0" borderId="0" xfId="0" quotePrefix="1" applyFont="1"/>
    <xf numFmtId="0" fontId="8" fillId="3" borderId="0" xfId="0" applyFont="1" applyFill="1"/>
    <xf numFmtId="0" fontId="9" fillId="3" borderId="0" xfId="0" applyFont="1" applyFill="1"/>
    <xf numFmtId="0" fontId="9" fillId="0" borderId="1" xfId="0" applyFont="1" applyBorder="1"/>
    <xf numFmtId="0" fontId="9" fillId="0" borderId="0" xfId="0" applyFont="1" applyFill="1"/>
    <xf numFmtId="0" fontId="8" fillId="0" borderId="0" xfId="0" applyFont="1" applyFill="1"/>
    <xf numFmtId="0" fontId="11" fillId="2" borderId="1" xfId="0" applyFont="1" applyFill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quotePrefix="1" applyFont="1" applyAlignment="1">
      <alignment horizontal="right"/>
    </xf>
    <xf numFmtId="0" fontId="15" fillId="0" borderId="0" xfId="0" applyFont="1"/>
    <xf numFmtId="0" fontId="7" fillId="0" borderId="0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164" fontId="7" fillId="0" borderId="0" xfId="1" applyNumberFormat="1" applyFont="1"/>
    <xf numFmtId="0" fontId="7" fillId="0" borderId="1" xfId="0" applyFont="1" applyBorder="1"/>
    <xf numFmtId="0" fontId="7" fillId="0" borderId="1" xfId="0" quotePrefix="1" applyFont="1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left" vertical="center" wrapText="1" indent="8"/>
    </xf>
    <xf numFmtId="0" fontId="0" fillId="0" borderId="3" xfId="0" applyBorder="1" applyAlignment="1">
      <alignment horizontal="left" vertical="center" wrapText="1" indent="8"/>
    </xf>
    <xf numFmtId="0" fontId="0" fillId="0" borderId="5" xfId="0" applyBorder="1" applyAlignment="1">
      <alignment horizontal="left" vertical="center" wrapText="1" indent="8"/>
    </xf>
    <xf numFmtId="0" fontId="0" fillId="0" borderId="0" xfId="0" applyBorder="1" applyAlignment="1">
      <alignment horizontal="left" vertical="center" wrapText="1" indent="8"/>
    </xf>
    <xf numFmtId="0" fontId="0" fillId="0" borderId="7" xfId="0" applyBorder="1" applyAlignment="1">
      <alignment horizontal="left" vertical="center" wrapText="1" indent="8"/>
    </xf>
    <xf numFmtId="0" fontId="0" fillId="0" borderId="8" xfId="0" applyBorder="1" applyAlignment="1">
      <alignment horizontal="left" vertical="center" wrapText="1" indent="8"/>
    </xf>
    <xf numFmtId="0" fontId="0" fillId="0" borderId="2" xfId="0" applyBorder="1" applyAlignment="1">
      <alignment horizontal="left" vertical="center" wrapText="1" indent="8"/>
    </xf>
    <xf numFmtId="0" fontId="0" fillId="0" borderId="4" xfId="0" applyBorder="1" applyAlignment="1">
      <alignment horizontal="left" vertical="center" wrapText="1" indent="8"/>
    </xf>
    <xf numFmtId="0" fontId="0" fillId="0" borderId="6" xfId="0" applyBorder="1" applyAlignment="1">
      <alignment horizontal="left" vertical="center" wrapText="1" indent="8"/>
    </xf>
    <xf numFmtId="0" fontId="0" fillId="0" borderId="9" xfId="0" applyBorder="1" applyAlignment="1">
      <alignment horizontal="left" vertical="center" wrapText="1" indent="8"/>
    </xf>
    <xf numFmtId="164" fontId="7" fillId="0" borderId="1" xfId="1" applyNumberFormat="1" applyFont="1" applyBorder="1"/>
    <xf numFmtId="0" fontId="16" fillId="0" borderId="0" xfId="0" applyFont="1"/>
    <xf numFmtId="0" fontId="16" fillId="0" borderId="0" xfId="0" applyFont="1" applyBorder="1"/>
    <xf numFmtId="0" fontId="16" fillId="2" borderId="1" xfId="0" applyFont="1" applyFill="1" applyBorder="1"/>
    <xf numFmtId="164" fontId="16" fillId="2" borderId="1" xfId="1" applyNumberFormat="1" applyFont="1" applyFill="1" applyBorder="1"/>
    <xf numFmtId="0" fontId="3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P113"/>
  <sheetViews>
    <sheetView tabSelected="1" zoomScaleNormal="100" workbookViewId="0"/>
  </sheetViews>
  <sheetFormatPr defaultRowHeight="12.75" x14ac:dyDescent="0.35"/>
  <cols>
    <col min="1" max="4" width="9.06640625" style="5"/>
    <col min="5" max="6" width="42.796875" style="5" customWidth="1"/>
    <col min="7" max="7" width="42.53125" style="5" bestFit="1" customWidth="1"/>
    <col min="8" max="16384" width="9.06640625" style="5"/>
  </cols>
  <sheetData>
    <row r="1" spans="1:3" ht="20.65" x14ac:dyDescent="0.6">
      <c r="A1" s="22" t="s">
        <v>56</v>
      </c>
    </row>
    <row r="3" spans="1:3" ht="17.649999999999999" x14ac:dyDescent="0.5">
      <c r="B3" s="19" t="s">
        <v>0</v>
      </c>
    </row>
    <row r="5" spans="1:3" ht="15" x14ac:dyDescent="0.4">
      <c r="B5" s="20" t="s">
        <v>54</v>
      </c>
    </row>
    <row r="6" spans="1:3" x14ac:dyDescent="0.35">
      <c r="C6" s="6" t="s">
        <v>5</v>
      </c>
    </row>
    <row r="7" spans="1:3" x14ac:dyDescent="0.35">
      <c r="C7" s="6" t="s">
        <v>1</v>
      </c>
    </row>
    <row r="8" spans="1:3" x14ac:dyDescent="0.35">
      <c r="C8" s="6" t="s">
        <v>2</v>
      </c>
    </row>
    <row r="9" spans="1:3" x14ac:dyDescent="0.35">
      <c r="C9" s="6" t="s">
        <v>6</v>
      </c>
    </row>
    <row r="10" spans="1:3" x14ac:dyDescent="0.35">
      <c r="C10" s="6" t="s">
        <v>3</v>
      </c>
    </row>
    <row r="11" spans="1:3" x14ac:dyDescent="0.35">
      <c r="C11" s="6" t="s">
        <v>4</v>
      </c>
    </row>
    <row r="12" spans="1:3" x14ac:dyDescent="0.35">
      <c r="C12" s="7" t="s">
        <v>134</v>
      </c>
    </row>
    <row r="13" spans="1:3" x14ac:dyDescent="0.35">
      <c r="C13" s="6"/>
    </row>
    <row r="14" spans="1:3" ht="15" x14ac:dyDescent="0.4">
      <c r="B14" s="20" t="s">
        <v>136</v>
      </c>
    </row>
    <row r="15" spans="1:3" x14ac:dyDescent="0.35">
      <c r="C15" s="6" t="s">
        <v>139</v>
      </c>
    </row>
    <row r="16" spans="1:3" x14ac:dyDescent="0.35">
      <c r="C16" s="6" t="s">
        <v>137</v>
      </c>
    </row>
    <row r="17" spans="2:4" x14ac:dyDescent="0.35">
      <c r="C17" s="6" t="s">
        <v>140</v>
      </c>
    </row>
    <row r="18" spans="2:4" x14ac:dyDescent="0.35">
      <c r="C18" s="6" t="s">
        <v>138</v>
      </c>
    </row>
    <row r="19" spans="2:4" x14ac:dyDescent="0.35">
      <c r="C19" s="6" t="s">
        <v>141</v>
      </c>
    </row>
    <row r="20" spans="2:4" x14ac:dyDescent="0.35">
      <c r="C20" s="6" t="s">
        <v>142</v>
      </c>
    </row>
    <row r="21" spans="2:4" x14ac:dyDescent="0.35">
      <c r="C21" s="6" t="s">
        <v>143</v>
      </c>
    </row>
    <row r="22" spans="2:4" x14ac:dyDescent="0.35">
      <c r="C22" s="6"/>
    </row>
    <row r="23" spans="2:4" ht="15" x14ac:dyDescent="0.4">
      <c r="B23" s="20" t="s">
        <v>7</v>
      </c>
    </row>
    <row r="24" spans="2:4" x14ac:dyDescent="0.35">
      <c r="C24" s="6" t="s">
        <v>8</v>
      </c>
    </row>
    <row r="25" spans="2:4" x14ac:dyDescent="0.35">
      <c r="C25" s="6" t="s">
        <v>9</v>
      </c>
    </row>
    <row r="26" spans="2:4" x14ac:dyDescent="0.35">
      <c r="C26" s="6" t="s">
        <v>10</v>
      </c>
    </row>
    <row r="27" spans="2:4" x14ac:dyDescent="0.35">
      <c r="C27" s="7" t="s">
        <v>55</v>
      </c>
    </row>
    <row r="29" spans="2:4" ht="17.649999999999999" x14ac:dyDescent="0.5">
      <c r="B29" s="19" t="s">
        <v>11</v>
      </c>
    </row>
    <row r="31" spans="2:4" ht="15" x14ac:dyDescent="0.4">
      <c r="B31" s="20">
        <v>1</v>
      </c>
      <c r="C31" s="20" t="s">
        <v>12</v>
      </c>
    </row>
    <row r="32" spans="2:4" x14ac:dyDescent="0.35">
      <c r="D32" s="5" t="s">
        <v>135</v>
      </c>
    </row>
    <row r="34" spans="2:16" ht="15" x14ac:dyDescent="0.4">
      <c r="B34" s="20">
        <v>2</v>
      </c>
      <c r="C34" s="20" t="s">
        <v>15</v>
      </c>
    </row>
    <row r="35" spans="2:16" x14ac:dyDescent="0.35">
      <c r="D35" s="5" t="s">
        <v>13</v>
      </c>
    </row>
    <row r="37" spans="2:16" ht="15" x14ac:dyDescent="0.4">
      <c r="B37" s="20">
        <v>3</v>
      </c>
      <c r="C37" s="20" t="s">
        <v>14</v>
      </c>
    </row>
    <row r="38" spans="2:16" x14ac:dyDescent="0.35">
      <c r="D38" s="5" t="s">
        <v>16</v>
      </c>
    </row>
    <row r="40" spans="2:16" ht="15" x14ac:dyDescent="0.4">
      <c r="B40" s="20">
        <v>4</v>
      </c>
      <c r="C40" s="20" t="s">
        <v>154</v>
      </c>
    </row>
    <row r="42" spans="2:16" ht="15" x14ac:dyDescent="0.4">
      <c r="B42" s="20">
        <v>5</v>
      </c>
      <c r="C42" s="20" t="s">
        <v>17</v>
      </c>
    </row>
    <row r="43" spans="2:16" x14ac:dyDescent="0.35">
      <c r="D43" s="5" t="s">
        <v>148</v>
      </c>
    </row>
    <row r="44" spans="2:16" ht="13.15" x14ac:dyDescent="0.4">
      <c r="D44" s="8" t="s">
        <v>158</v>
      </c>
      <c r="E44" s="9"/>
      <c r="F44" s="9"/>
      <c r="H44" s="11"/>
      <c r="I44" s="11"/>
      <c r="J44" s="11"/>
      <c r="K44" s="11"/>
      <c r="L44" s="11"/>
      <c r="M44" s="11"/>
      <c r="N44" s="11"/>
      <c r="O44" s="11"/>
      <c r="P44" s="11"/>
    </row>
    <row r="45" spans="2:16" x14ac:dyDescent="0.35">
      <c r="E45" s="5" t="s">
        <v>61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2:16" x14ac:dyDescent="0.35">
      <c r="E46" s="5" t="s">
        <v>26</v>
      </c>
    </row>
    <row r="47" spans="2:16" x14ac:dyDescent="0.35">
      <c r="E47" s="5" t="s">
        <v>147</v>
      </c>
    </row>
    <row r="48" spans="2:16" x14ac:dyDescent="0.35">
      <c r="E48" s="5" t="s">
        <v>165</v>
      </c>
    </row>
    <row r="49" spans="2:16" ht="13.15" x14ac:dyDescent="0.35">
      <c r="E49" s="17" t="s">
        <v>129</v>
      </c>
      <c r="F49" s="17" t="s">
        <v>130</v>
      </c>
    </row>
    <row r="50" spans="2:16" x14ac:dyDescent="0.35">
      <c r="E50" s="15" t="s">
        <v>18</v>
      </c>
      <c r="F50" s="15" t="s">
        <v>23</v>
      </c>
    </row>
    <row r="51" spans="2:16" x14ac:dyDescent="0.35">
      <c r="E51" s="15" t="s">
        <v>19</v>
      </c>
      <c r="F51" s="15" t="s">
        <v>24</v>
      </c>
    </row>
    <row r="52" spans="2:16" x14ac:dyDescent="0.35">
      <c r="E52" s="15" t="s">
        <v>20</v>
      </c>
      <c r="F52" s="15" t="s">
        <v>25</v>
      </c>
    </row>
    <row r="53" spans="2:16" ht="38.25" x14ac:dyDescent="0.35">
      <c r="E53" s="15" t="s">
        <v>21</v>
      </c>
      <c r="F53" s="16" t="s">
        <v>166</v>
      </c>
    </row>
    <row r="54" spans="2:16" x14ac:dyDescent="0.35">
      <c r="D54" s="11"/>
      <c r="E54" s="11" t="s">
        <v>133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2:16" x14ac:dyDescent="0.35">
      <c r="E55" s="5" t="s">
        <v>27</v>
      </c>
    </row>
    <row r="56" spans="2:16" x14ac:dyDescent="0.35">
      <c r="E56" s="5" t="s">
        <v>28</v>
      </c>
    </row>
    <row r="57" spans="2:16" x14ac:dyDescent="0.35">
      <c r="E57" s="5" t="s">
        <v>131</v>
      </c>
    </row>
    <row r="58" spans="2:16" ht="13.15" x14ac:dyDescent="0.4">
      <c r="D58" s="8" t="s">
        <v>128</v>
      </c>
      <c r="E58" s="8"/>
      <c r="F58" s="9"/>
      <c r="G58" s="11"/>
      <c r="H58" s="11"/>
      <c r="I58" s="11"/>
      <c r="J58" s="11"/>
      <c r="K58" s="11"/>
      <c r="L58" s="11"/>
    </row>
    <row r="59" spans="2:16" s="11" customFormat="1" ht="13.15" x14ac:dyDescent="0.4">
      <c r="D59" s="12"/>
    </row>
    <row r="60" spans="2:16" ht="15" x14ac:dyDescent="0.4">
      <c r="B60" s="21" t="s">
        <v>153</v>
      </c>
      <c r="C60" s="20" t="s">
        <v>146</v>
      </c>
      <c r="G60" s="11"/>
      <c r="H60" s="11"/>
      <c r="I60" s="11"/>
      <c r="J60" s="11"/>
      <c r="K60" s="11"/>
      <c r="L60" s="11"/>
    </row>
    <row r="61" spans="2:16" s="11" customFormat="1" ht="13.15" x14ac:dyDescent="0.4">
      <c r="D61" s="12"/>
    </row>
    <row r="62" spans="2:16" ht="15" x14ac:dyDescent="0.4">
      <c r="B62" s="20">
        <v>6</v>
      </c>
      <c r="D62" s="8" t="s">
        <v>132</v>
      </c>
      <c r="E62" s="9"/>
      <c r="F62" s="9"/>
      <c r="G62" s="11"/>
      <c r="H62" s="11"/>
      <c r="I62" s="11"/>
      <c r="J62" s="11"/>
      <c r="K62" s="11"/>
      <c r="L62" s="11"/>
    </row>
    <row r="63" spans="2:16" x14ac:dyDescent="0.35">
      <c r="E63" s="5" t="s">
        <v>59</v>
      </c>
      <c r="G63" s="11"/>
      <c r="H63" s="11"/>
      <c r="I63" s="11"/>
      <c r="J63" s="11"/>
      <c r="K63" s="11"/>
      <c r="L63" s="11"/>
    </row>
    <row r="64" spans="2:16" s="11" customFormat="1" ht="13.15" x14ac:dyDescent="0.4">
      <c r="D64" s="12"/>
    </row>
    <row r="65" spans="2:15" ht="15" x14ac:dyDescent="0.4">
      <c r="B65" s="20">
        <v>7</v>
      </c>
      <c r="D65" s="8" t="s">
        <v>120</v>
      </c>
      <c r="E65" s="8"/>
      <c r="F65" s="8"/>
      <c r="G65" s="12"/>
      <c r="H65" s="11"/>
      <c r="I65" s="11"/>
      <c r="J65" s="11"/>
      <c r="K65" s="11"/>
      <c r="L65" s="11"/>
    </row>
    <row r="66" spans="2:15" x14ac:dyDescent="0.35">
      <c r="D66" s="5" t="s">
        <v>49</v>
      </c>
    </row>
    <row r="67" spans="2:15" x14ac:dyDescent="0.35">
      <c r="E67" s="5" t="s">
        <v>51</v>
      </c>
    </row>
    <row r="68" spans="2:15" x14ac:dyDescent="0.35">
      <c r="E68" s="5" t="s">
        <v>121</v>
      </c>
    </row>
    <row r="69" spans="2:15" x14ac:dyDescent="0.35">
      <c r="E69" s="5" t="s">
        <v>122</v>
      </c>
    </row>
    <row r="70" spans="2:15" x14ac:dyDescent="0.35">
      <c r="E70" s="5" t="s">
        <v>123</v>
      </c>
    </row>
    <row r="71" spans="2:15" x14ac:dyDescent="0.35">
      <c r="E71" s="5" t="s">
        <v>124</v>
      </c>
    </row>
    <row r="72" spans="2:15" x14ac:dyDescent="0.35">
      <c r="D72" s="5" t="s">
        <v>50</v>
      </c>
    </row>
    <row r="73" spans="2:15" x14ac:dyDescent="0.35">
      <c r="E73" s="7" t="s">
        <v>125</v>
      </c>
    </row>
    <row r="74" spans="2:15" s="11" customFormat="1" ht="13.15" x14ac:dyDescent="0.4">
      <c r="D74" s="12"/>
    </row>
    <row r="75" spans="2:15" ht="15" x14ac:dyDescent="0.4">
      <c r="B75" s="20">
        <v>8</v>
      </c>
      <c r="D75" s="8" t="s">
        <v>58</v>
      </c>
      <c r="E75" s="9"/>
      <c r="F75" s="9"/>
      <c r="G75" s="9"/>
      <c r="H75" s="11"/>
      <c r="I75" s="11"/>
      <c r="J75" s="11"/>
      <c r="K75" s="11"/>
      <c r="L75" s="11"/>
      <c r="M75" s="11"/>
      <c r="N75" s="11"/>
      <c r="O75" s="11"/>
    </row>
    <row r="76" spans="2:15" x14ac:dyDescent="0.35">
      <c r="E76" s="5" t="s">
        <v>48</v>
      </c>
    </row>
    <row r="77" spans="2:15" x14ac:dyDescent="0.35">
      <c r="E77" s="7" t="s">
        <v>57</v>
      </c>
    </row>
    <row r="78" spans="2:15" x14ac:dyDescent="0.35">
      <c r="E78" s="7"/>
    </row>
    <row r="79" spans="2:15" ht="15" x14ac:dyDescent="0.4">
      <c r="B79" s="20">
        <v>9</v>
      </c>
      <c r="C79" s="20" t="s">
        <v>159</v>
      </c>
      <c r="E79" s="7"/>
    </row>
    <row r="80" spans="2:15" ht="15" x14ac:dyDescent="0.4">
      <c r="B80" s="20"/>
      <c r="C80" s="20"/>
      <c r="E80" s="11" t="s">
        <v>162</v>
      </c>
    </row>
    <row r="81" spans="2:14" ht="15" x14ac:dyDescent="0.4">
      <c r="B81" s="20"/>
      <c r="C81" s="20"/>
      <c r="E81" s="5" t="s">
        <v>160</v>
      </c>
    </row>
    <row r="82" spans="2:14" s="11" customFormat="1" ht="13.15" x14ac:dyDescent="0.4">
      <c r="D82" s="12"/>
    </row>
    <row r="83" spans="2:14" ht="15" x14ac:dyDescent="0.4">
      <c r="B83" s="20">
        <v>10</v>
      </c>
      <c r="C83" s="20" t="s">
        <v>110</v>
      </c>
    </row>
    <row r="84" spans="2:14" ht="13.15" x14ac:dyDescent="0.4">
      <c r="D84" s="8" t="s">
        <v>52</v>
      </c>
      <c r="E84" s="9"/>
      <c r="F84" s="9"/>
      <c r="G84" s="9"/>
      <c r="H84" s="11"/>
      <c r="I84" s="11"/>
      <c r="J84" s="11"/>
      <c r="K84" s="11"/>
      <c r="L84" s="11"/>
      <c r="M84" s="11"/>
      <c r="N84" s="11"/>
    </row>
    <row r="85" spans="2:14" x14ac:dyDescent="0.35">
      <c r="E85" s="11" t="s">
        <v>65</v>
      </c>
      <c r="F85" s="11"/>
      <c r="G85" s="11"/>
      <c r="H85" s="11"/>
      <c r="I85" s="11"/>
      <c r="J85" s="11"/>
      <c r="K85" s="11"/>
      <c r="L85" s="11"/>
      <c r="M85" s="11"/>
      <c r="N85" s="11"/>
    </row>
    <row r="86" spans="2:14" ht="15" x14ac:dyDescent="0.4">
      <c r="B86" s="20"/>
      <c r="C86" s="20"/>
      <c r="E86" s="5" t="s">
        <v>161</v>
      </c>
    </row>
    <row r="87" spans="2:14" x14ac:dyDescent="0.35">
      <c r="E87" s="11" t="s">
        <v>64</v>
      </c>
      <c r="F87" s="11"/>
      <c r="G87" s="11"/>
      <c r="H87" s="11"/>
      <c r="I87" s="11"/>
      <c r="J87" s="11"/>
      <c r="K87" s="11"/>
      <c r="L87" s="11"/>
      <c r="M87" s="11"/>
      <c r="N87" s="11"/>
    </row>
    <row r="88" spans="2:14" x14ac:dyDescent="0.35">
      <c r="E88" s="13" t="s">
        <v>118</v>
      </c>
      <c r="F88" s="13" t="s">
        <v>119</v>
      </c>
      <c r="G88" s="13" t="s">
        <v>66</v>
      </c>
    </row>
    <row r="89" spans="2:14" x14ac:dyDescent="0.35">
      <c r="E89" s="10" t="s">
        <v>69</v>
      </c>
      <c r="F89" s="10" t="s">
        <v>67</v>
      </c>
      <c r="G89" s="10" t="s">
        <v>93</v>
      </c>
    </row>
    <row r="90" spans="2:14" x14ac:dyDescent="0.35">
      <c r="E90" s="10" t="s">
        <v>126</v>
      </c>
      <c r="F90" s="10" t="s">
        <v>127</v>
      </c>
      <c r="G90" s="10" t="s">
        <v>94</v>
      </c>
    </row>
    <row r="91" spans="2:14" x14ac:dyDescent="0.35">
      <c r="E91" s="10" t="s">
        <v>114</v>
      </c>
      <c r="F91" s="10" t="s">
        <v>70</v>
      </c>
      <c r="G91" s="10" t="s">
        <v>95</v>
      </c>
    </row>
    <row r="92" spans="2:14" x14ac:dyDescent="0.35">
      <c r="E92" s="10" t="s">
        <v>68</v>
      </c>
      <c r="F92" s="10" t="s">
        <v>71</v>
      </c>
      <c r="G92" s="10" t="s">
        <v>96</v>
      </c>
    </row>
    <row r="93" spans="2:14" x14ac:dyDescent="0.35">
      <c r="E93" s="10" t="s">
        <v>72</v>
      </c>
      <c r="F93" s="10" t="s">
        <v>74</v>
      </c>
      <c r="G93" s="10" t="s">
        <v>97</v>
      </c>
    </row>
    <row r="94" spans="2:14" x14ac:dyDescent="0.35">
      <c r="E94" s="10" t="s">
        <v>75</v>
      </c>
      <c r="F94" s="10" t="s">
        <v>78</v>
      </c>
      <c r="G94" s="10" t="s">
        <v>98</v>
      </c>
    </row>
    <row r="95" spans="2:14" x14ac:dyDescent="0.35">
      <c r="E95" s="10" t="s">
        <v>79</v>
      </c>
      <c r="F95" s="10" t="s">
        <v>80</v>
      </c>
      <c r="G95" s="10" t="s">
        <v>99</v>
      </c>
    </row>
    <row r="96" spans="2:14" x14ac:dyDescent="0.35">
      <c r="E96" s="10" t="s">
        <v>81</v>
      </c>
      <c r="F96" s="10" t="s">
        <v>115</v>
      </c>
      <c r="G96" s="10" t="s">
        <v>100</v>
      </c>
    </row>
    <row r="97" spans="2:15" x14ac:dyDescent="0.35">
      <c r="E97" s="10" t="s">
        <v>82</v>
      </c>
      <c r="F97" s="10" t="s">
        <v>83</v>
      </c>
      <c r="G97" s="10" t="s">
        <v>101</v>
      </c>
    </row>
    <row r="98" spans="2:15" x14ac:dyDescent="0.35">
      <c r="E98" s="10" t="s">
        <v>84</v>
      </c>
      <c r="F98" s="10" t="s">
        <v>85</v>
      </c>
      <c r="G98" s="10" t="s">
        <v>102</v>
      </c>
    </row>
    <row r="99" spans="2:15" x14ac:dyDescent="0.35">
      <c r="E99" s="10" t="s">
        <v>76</v>
      </c>
      <c r="F99" s="10" t="s">
        <v>116</v>
      </c>
      <c r="G99" s="10" t="s">
        <v>103</v>
      </c>
    </row>
    <row r="100" spans="2:15" x14ac:dyDescent="0.35">
      <c r="E100" s="10" t="s">
        <v>77</v>
      </c>
      <c r="F100" s="10" t="s">
        <v>113</v>
      </c>
      <c r="G100" s="10" t="s">
        <v>104</v>
      </c>
    </row>
    <row r="101" spans="2:15" x14ac:dyDescent="0.35">
      <c r="E101" s="10" t="s">
        <v>73</v>
      </c>
      <c r="F101" s="10" t="s">
        <v>86</v>
      </c>
      <c r="G101" s="10" t="s">
        <v>105</v>
      </c>
    </row>
    <row r="102" spans="2:15" x14ac:dyDescent="0.35">
      <c r="E102" s="10" t="s">
        <v>87</v>
      </c>
      <c r="F102" s="10" t="s">
        <v>88</v>
      </c>
      <c r="G102" s="10" t="s">
        <v>106</v>
      </c>
    </row>
    <row r="103" spans="2:15" x14ac:dyDescent="0.35">
      <c r="E103" s="10" t="s">
        <v>89</v>
      </c>
      <c r="F103" s="10" t="s">
        <v>117</v>
      </c>
      <c r="G103" s="10" t="s">
        <v>107</v>
      </c>
    </row>
    <row r="104" spans="2:15" x14ac:dyDescent="0.35">
      <c r="E104" s="10" t="s">
        <v>90</v>
      </c>
      <c r="F104" s="10" t="s">
        <v>91</v>
      </c>
      <c r="G104" s="10" t="s">
        <v>108</v>
      </c>
    </row>
    <row r="105" spans="2:15" x14ac:dyDescent="0.35">
      <c r="E105" s="10" t="s">
        <v>92</v>
      </c>
      <c r="F105" s="14" t="s">
        <v>112</v>
      </c>
      <c r="G105" s="10" t="s">
        <v>109</v>
      </c>
    </row>
    <row r="107" spans="2:15" ht="15" x14ac:dyDescent="0.4">
      <c r="B107" s="20">
        <v>11</v>
      </c>
      <c r="C107" s="20" t="s">
        <v>111</v>
      </c>
    </row>
    <row r="108" spans="2:15" ht="13.15" x14ac:dyDescent="0.4">
      <c r="D108" s="8" t="s">
        <v>62</v>
      </c>
      <c r="E108" s="9"/>
      <c r="F108" s="9"/>
      <c r="G108" s="9"/>
      <c r="H108" s="11"/>
      <c r="I108" s="11"/>
      <c r="J108" s="11"/>
      <c r="K108" s="11"/>
      <c r="L108" s="11"/>
      <c r="M108" s="11"/>
      <c r="N108" s="11"/>
      <c r="O108" s="11"/>
    </row>
    <row r="109" spans="2:15" x14ac:dyDescent="0.35">
      <c r="E109" s="5" t="s">
        <v>63</v>
      </c>
    </row>
    <row r="111" spans="2:15" ht="15" x14ac:dyDescent="0.4">
      <c r="B111" s="20">
        <v>12</v>
      </c>
      <c r="C111" s="20" t="s">
        <v>144</v>
      </c>
    </row>
    <row r="113" spans="1:1" x14ac:dyDescent="0.35">
      <c r="A113" s="18" t="s">
        <v>145</v>
      </c>
    </row>
  </sheetData>
  <pageMargins left="0.39370078740157483" right="0.39370078740157483" top="0.78740157480314965" bottom="0.78740157480314965" header="0.39370078740157483" footer="0.39370078740157483"/>
  <pageSetup paperSize="9" scale="58" fitToHeight="2" orientation="landscape" r:id="rId1"/>
  <headerFooter>
    <oddHeader>&amp;C&amp;F &amp;A &amp;D &amp;T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L32"/>
  <sheetViews>
    <sheetView workbookViewId="0"/>
  </sheetViews>
  <sheetFormatPr defaultRowHeight="14.25" x14ac:dyDescent="0.45"/>
  <cols>
    <col min="1" max="1" width="14.265625" style="42" bestFit="1" customWidth="1"/>
    <col min="2" max="3" width="9.06640625" style="42"/>
    <col min="4" max="11" width="15.3984375" style="1" bestFit="1" customWidth="1"/>
    <col min="12" max="16384" width="9.06640625" style="1"/>
  </cols>
  <sheetData>
    <row r="1" spans="1:12" ht="14.65" thickBot="1" x14ac:dyDescent="0.5">
      <c r="A1" s="71" t="s">
        <v>149</v>
      </c>
    </row>
    <row r="2" spans="1:12" x14ac:dyDescent="0.45">
      <c r="A2" s="72" t="s">
        <v>163</v>
      </c>
      <c r="C2" s="45" t="s">
        <v>155</v>
      </c>
      <c r="D2" s="35"/>
      <c r="E2" s="35"/>
      <c r="F2" s="35"/>
      <c r="G2" s="35"/>
      <c r="H2" s="35"/>
      <c r="I2" s="35"/>
      <c r="J2" s="35"/>
      <c r="K2" s="35"/>
      <c r="L2" s="36"/>
    </row>
    <row r="3" spans="1:12" x14ac:dyDescent="0.45">
      <c r="C3" s="43"/>
      <c r="D3" s="37" t="s">
        <v>29</v>
      </c>
      <c r="E3" s="38" t="s">
        <v>29</v>
      </c>
      <c r="F3" s="38" t="s">
        <v>29</v>
      </c>
      <c r="G3" s="38" t="s">
        <v>29</v>
      </c>
      <c r="H3" s="38" t="s">
        <v>29</v>
      </c>
      <c r="I3" s="38" t="s">
        <v>29</v>
      </c>
      <c r="J3" s="38" t="s">
        <v>29</v>
      </c>
      <c r="K3" s="38" t="s">
        <v>29</v>
      </c>
      <c r="L3" s="39"/>
    </row>
    <row r="4" spans="1:12" x14ac:dyDescent="0.45">
      <c r="C4" s="43"/>
      <c r="D4" s="37"/>
      <c r="E4" s="37"/>
      <c r="F4" s="37"/>
      <c r="G4" s="37"/>
      <c r="H4" s="37"/>
      <c r="I4" s="37"/>
      <c r="J4" s="37"/>
      <c r="K4" s="37"/>
      <c r="L4" s="39"/>
    </row>
    <row r="5" spans="1:12" x14ac:dyDescent="0.45">
      <c r="C5" s="43"/>
      <c r="D5" s="37" t="s">
        <v>30</v>
      </c>
      <c r="E5" s="38" t="s">
        <v>30</v>
      </c>
      <c r="F5" s="38" t="s">
        <v>30</v>
      </c>
      <c r="G5" s="38" t="s">
        <v>30</v>
      </c>
      <c r="H5" s="38" t="s">
        <v>30</v>
      </c>
      <c r="I5" s="38" t="s">
        <v>30</v>
      </c>
      <c r="J5" s="38" t="s">
        <v>30</v>
      </c>
      <c r="K5" s="38" t="s">
        <v>30</v>
      </c>
      <c r="L5" s="39"/>
    </row>
    <row r="6" spans="1:12" x14ac:dyDescent="0.45">
      <c r="C6" s="43"/>
      <c r="D6" s="37"/>
      <c r="E6" s="37"/>
      <c r="F6" s="37"/>
      <c r="G6" s="37"/>
      <c r="H6" s="37"/>
      <c r="I6" s="37"/>
      <c r="J6" s="37"/>
      <c r="K6" s="37"/>
      <c r="L6" s="39"/>
    </row>
    <row r="7" spans="1:12" x14ac:dyDescent="0.45">
      <c r="C7" s="43"/>
      <c r="D7" s="56" t="s">
        <v>150</v>
      </c>
      <c r="E7" s="57"/>
      <c r="F7" s="57"/>
      <c r="G7" s="57"/>
      <c r="H7" s="62" t="s">
        <v>152</v>
      </c>
      <c r="I7" s="57"/>
      <c r="J7" s="57"/>
      <c r="K7" s="63"/>
      <c r="L7" s="39"/>
    </row>
    <row r="8" spans="1:12" x14ac:dyDescent="0.45">
      <c r="C8" s="43"/>
      <c r="D8" s="58"/>
      <c r="E8" s="59"/>
      <c r="F8" s="59"/>
      <c r="G8" s="59"/>
      <c r="H8" s="58"/>
      <c r="I8" s="59"/>
      <c r="J8" s="59"/>
      <c r="K8" s="64"/>
      <c r="L8" s="39"/>
    </row>
    <row r="9" spans="1:12" x14ac:dyDescent="0.45">
      <c r="C9" s="43"/>
      <c r="D9" s="58"/>
      <c r="E9" s="59"/>
      <c r="F9" s="59"/>
      <c r="G9" s="59"/>
      <c r="H9" s="58"/>
      <c r="I9" s="59"/>
      <c r="J9" s="59"/>
      <c r="K9" s="64"/>
      <c r="L9" s="39"/>
    </row>
    <row r="10" spans="1:12" x14ac:dyDescent="0.45">
      <c r="C10" s="43"/>
      <c r="D10" s="60"/>
      <c r="E10" s="61"/>
      <c r="F10" s="61"/>
      <c r="G10" s="61"/>
      <c r="H10" s="58"/>
      <c r="I10" s="59"/>
      <c r="J10" s="59"/>
      <c r="K10" s="64"/>
      <c r="L10" s="39"/>
    </row>
    <row r="11" spans="1:12" x14ac:dyDescent="0.45">
      <c r="C11" s="43"/>
      <c r="D11" s="62" t="s">
        <v>151</v>
      </c>
      <c r="E11" s="57"/>
      <c r="F11" s="57"/>
      <c r="G11" s="57"/>
      <c r="H11" s="58"/>
      <c r="I11" s="59"/>
      <c r="J11" s="59"/>
      <c r="K11" s="64"/>
      <c r="L11" s="39"/>
    </row>
    <row r="12" spans="1:12" x14ac:dyDescent="0.45">
      <c r="C12" s="43"/>
      <c r="D12" s="58"/>
      <c r="E12" s="59"/>
      <c r="F12" s="59"/>
      <c r="G12" s="59"/>
      <c r="H12" s="58"/>
      <c r="I12" s="59"/>
      <c r="J12" s="59"/>
      <c r="K12" s="64"/>
      <c r="L12" s="39"/>
    </row>
    <row r="13" spans="1:12" x14ac:dyDescent="0.45">
      <c r="C13" s="43"/>
      <c r="D13" s="58"/>
      <c r="E13" s="59"/>
      <c r="F13" s="59"/>
      <c r="G13" s="59"/>
      <c r="H13" s="58"/>
      <c r="I13" s="59"/>
      <c r="J13" s="59"/>
      <c r="K13" s="64"/>
      <c r="L13" s="39"/>
    </row>
    <row r="14" spans="1:12" x14ac:dyDescent="0.45">
      <c r="C14" s="43"/>
      <c r="D14" s="60"/>
      <c r="E14" s="61"/>
      <c r="F14" s="61"/>
      <c r="G14" s="61"/>
      <c r="H14" s="60"/>
      <c r="I14" s="61"/>
      <c r="J14" s="61"/>
      <c r="K14" s="65"/>
      <c r="L14" s="39"/>
    </row>
    <row r="15" spans="1:12" ht="14.65" thickBot="1" x14ac:dyDescent="0.5">
      <c r="C15" s="44"/>
      <c r="D15" s="40"/>
      <c r="E15" s="40"/>
      <c r="F15" s="40"/>
      <c r="G15" s="40"/>
      <c r="H15" s="40"/>
      <c r="I15" s="40"/>
      <c r="J15" s="40"/>
      <c r="K15" s="40"/>
      <c r="L15" s="41"/>
    </row>
    <row r="17" spans="1:12" x14ac:dyDescent="0.45">
      <c r="B17" s="3" t="s">
        <v>157</v>
      </c>
      <c r="C17" s="3"/>
      <c r="D17" s="3"/>
      <c r="E17" s="2"/>
      <c r="F17" s="2"/>
      <c r="G17" s="2"/>
    </row>
    <row r="18" spans="1:12" ht="14.65" thickBot="1" x14ac:dyDescent="0.5"/>
    <row r="19" spans="1:12" x14ac:dyDescent="0.45">
      <c r="A19" s="73" t="s">
        <v>164</v>
      </c>
      <c r="C19" s="45" t="s">
        <v>156</v>
      </c>
      <c r="D19" s="35"/>
      <c r="E19" s="35"/>
      <c r="F19" s="35"/>
      <c r="G19" s="35"/>
      <c r="H19" s="35"/>
      <c r="I19" s="35"/>
      <c r="J19" s="35"/>
      <c r="K19" s="35"/>
      <c r="L19" s="36"/>
    </row>
    <row r="20" spans="1:12" x14ac:dyDescent="0.45">
      <c r="C20" s="43"/>
      <c r="D20" s="37" t="s">
        <v>29</v>
      </c>
      <c r="E20" s="38" t="s">
        <v>29</v>
      </c>
      <c r="F20" s="38" t="s">
        <v>29</v>
      </c>
      <c r="G20" s="38" t="s">
        <v>29</v>
      </c>
      <c r="H20" s="38" t="s">
        <v>29</v>
      </c>
      <c r="I20" s="38" t="s">
        <v>29</v>
      </c>
      <c r="J20" s="38" t="s">
        <v>29</v>
      </c>
      <c r="K20" s="38" t="s">
        <v>29</v>
      </c>
      <c r="L20" s="39"/>
    </row>
    <row r="21" spans="1:12" x14ac:dyDescent="0.45">
      <c r="C21" s="43"/>
      <c r="D21" s="37"/>
      <c r="E21" s="37"/>
      <c r="F21" s="37"/>
      <c r="G21" s="37"/>
      <c r="H21" s="37"/>
      <c r="I21" s="37"/>
      <c r="J21" s="37"/>
      <c r="K21" s="37"/>
      <c r="L21" s="39"/>
    </row>
    <row r="22" spans="1:12" x14ac:dyDescent="0.45">
      <c r="C22" s="43"/>
      <c r="D22" s="37" t="s">
        <v>30</v>
      </c>
      <c r="E22" s="38" t="s">
        <v>30</v>
      </c>
      <c r="F22" s="38" t="s">
        <v>30</v>
      </c>
      <c r="G22" s="38" t="s">
        <v>30</v>
      </c>
      <c r="H22" s="38" t="s">
        <v>30</v>
      </c>
      <c r="I22" s="38" t="s">
        <v>30</v>
      </c>
      <c r="J22" s="38" t="s">
        <v>30</v>
      </c>
      <c r="K22" s="38" t="s">
        <v>30</v>
      </c>
      <c r="L22" s="39"/>
    </row>
    <row r="23" spans="1:12" x14ac:dyDescent="0.45">
      <c r="C23" s="43"/>
      <c r="D23" s="37"/>
      <c r="E23" s="37"/>
      <c r="F23" s="37"/>
      <c r="G23" s="37"/>
      <c r="H23" s="37"/>
      <c r="I23" s="37"/>
      <c r="J23" s="37"/>
      <c r="K23" s="37"/>
      <c r="L23" s="39"/>
    </row>
    <row r="24" spans="1:12" x14ac:dyDescent="0.45">
      <c r="C24" s="43"/>
      <c r="D24" s="46" t="s">
        <v>53</v>
      </c>
      <c r="E24" s="47"/>
      <c r="F24" s="47"/>
      <c r="G24" s="48"/>
      <c r="H24" s="55" t="s">
        <v>6</v>
      </c>
      <c r="I24" s="47"/>
      <c r="J24" s="47"/>
      <c r="K24" s="48"/>
      <c r="L24" s="39"/>
    </row>
    <row r="25" spans="1:12" x14ac:dyDescent="0.45">
      <c r="C25" s="43"/>
      <c r="D25" s="49"/>
      <c r="E25" s="50"/>
      <c r="F25" s="50"/>
      <c r="G25" s="51"/>
      <c r="H25" s="49"/>
      <c r="I25" s="50"/>
      <c r="J25" s="50"/>
      <c r="K25" s="51"/>
      <c r="L25" s="39"/>
    </row>
    <row r="26" spans="1:12" x14ac:dyDescent="0.45">
      <c r="C26" s="43"/>
      <c r="D26" s="49"/>
      <c r="E26" s="50"/>
      <c r="F26" s="50"/>
      <c r="G26" s="51"/>
      <c r="H26" s="49"/>
      <c r="I26" s="50"/>
      <c r="J26" s="50"/>
      <c r="K26" s="51"/>
      <c r="L26" s="39"/>
    </row>
    <row r="27" spans="1:12" x14ac:dyDescent="0.45">
      <c r="C27" s="43"/>
      <c r="D27" s="52"/>
      <c r="E27" s="53"/>
      <c r="F27" s="53"/>
      <c r="G27" s="54"/>
      <c r="H27" s="52"/>
      <c r="I27" s="53"/>
      <c r="J27" s="53"/>
      <c r="K27" s="54"/>
      <c r="L27" s="39"/>
    </row>
    <row r="28" spans="1:12" x14ac:dyDescent="0.45">
      <c r="C28" s="43"/>
      <c r="D28" s="55" t="s">
        <v>3</v>
      </c>
      <c r="E28" s="47"/>
      <c r="F28" s="47"/>
      <c r="G28" s="48"/>
      <c r="H28" s="55" t="s">
        <v>4</v>
      </c>
      <c r="I28" s="47"/>
      <c r="J28" s="47"/>
      <c r="K28" s="48"/>
      <c r="L28" s="39"/>
    </row>
    <row r="29" spans="1:12" x14ac:dyDescent="0.45">
      <c r="C29" s="43"/>
      <c r="D29" s="49"/>
      <c r="E29" s="50"/>
      <c r="F29" s="50"/>
      <c r="G29" s="51"/>
      <c r="H29" s="49"/>
      <c r="I29" s="50"/>
      <c r="J29" s="50"/>
      <c r="K29" s="51"/>
      <c r="L29" s="39"/>
    </row>
    <row r="30" spans="1:12" x14ac:dyDescent="0.45">
      <c r="C30" s="43"/>
      <c r="D30" s="49"/>
      <c r="E30" s="50"/>
      <c r="F30" s="50"/>
      <c r="G30" s="51"/>
      <c r="H30" s="49"/>
      <c r="I30" s="50"/>
      <c r="J30" s="50"/>
      <c r="K30" s="51"/>
      <c r="L30" s="39"/>
    </row>
    <row r="31" spans="1:12" x14ac:dyDescent="0.45">
      <c r="C31" s="43"/>
      <c r="D31" s="52"/>
      <c r="E31" s="53"/>
      <c r="F31" s="53"/>
      <c r="G31" s="54"/>
      <c r="H31" s="52"/>
      <c r="I31" s="53"/>
      <c r="J31" s="53"/>
      <c r="K31" s="54"/>
      <c r="L31" s="39"/>
    </row>
    <row r="32" spans="1:12" ht="14.65" thickBot="1" x14ac:dyDescent="0.5">
      <c r="C32" s="44"/>
      <c r="D32" s="40"/>
      <c r="E32" s="40"/>
      <c r="F32" s="40"/>
      <c r="G32" s="40"/>
      <c r="H32" s="40"/>
      <c r="I32" s="40"/>
      <c r="J32" s="40"/>
      <c r="K32" s="40"/>
      <c r="L32" s="41"/>
    </row>
  </sheetData>
  <mergeCells count="7">
    <mergeCell ref="D24:G27"/>
    <mergeCell ref="H24:K27"/>
    <mergeCell ref="D28:G31"/>
    <mergeCell ref="H28:K31"/>
    <mergeCell ref="D7:G10"/>
    <mergeCell ref="D11:G14"/>
    <mergeCell ref="H7:K14"/>
  </mergeCells>
  <pageMargins left="0.39370078740157483" right="0.39370078740157483" top="0.78740157480314965" bottom="0.78740157480314965" header="0.39370078740157483" footer="0.39370078740157483"/>
  <pageSetup paperSize="9" scale="80" orientation="landscape" r:id="rId1"/>
  <headerFooter>
    <oddHeader>&amp;C&amp;F &amp;A &amp;D &amp;T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C101"/>
  <sheetViews>
    <sheetView workbookViewId="0"/>
  </sheetViews>
  <sheetFormatPr defaultRowHeight="10.15" outlineLevelCol="1" x14ac:dyDescent="0.3"/>
  <cols>
    <col min="1" max="1" width="4.265625" style="4" bestFit="1" customWidth="1"/>
    <col min="2" max="2" width="6.73046875" style="32" hidden="1" customWidth="1" outlineLevel="1"/>
    <col min="3" max="3" width="6.265625" style="4" hidden="1" customWidth="1" outlineLevel="1"/>
    <col min="4" max="4" width="11.33203125" style="4" hidden="1" customWidth="1" outlineLevel="1"/>
    <col min="5" max="5" width="4.73046875" style="4" hidden="1" customWidth="1" outlineLevel="1"/>
    <col min="6" max="6" width="3.9296875" style="4" hidden="1" customWidth="1" outlineLevel="1"/>
    <col min="7" max="7" width="12.265625" style="4" hidden="1" customWidth="1" outlineLevel="1"/>
    <col min="8" max="8" width="7.86328125" style="4" hidden="1" customWidth="1" outlineLevel="1"/>
    <col min="9" max="9" width="10.1328125" style="4" bestFit="1" customWidth="1" collapsed="1"/>
    <col min="10" max="10" width="2.59765625" style="4" customWidth="1"/>
    <col min="11" max="16" width="10.1328125" style="23" bestFit="1" customWidth="1"/>
    <col min="17" max="17" width="9.06640625" style="23"/>
    <col min="18" max="22" width="10.1328125" style="23" bestFit="1" customWidth="1"/>
    <col min="23" max="23" width="2.59765625" style="4" customWidth="1"/>
    <col min="24" max="24" width="6.265625" style="4" bestFit="1" customWidth="1"/>
    <col min="25" max="25" width="11.33203125" style="4" bestFit="1" customWidth="1"/>
    <col min="26" max="26" width="2.59765625" style="4" customWidth="1"/>
    <col min="27" max="27" width="3.9296875" style="4" bestFit="1" customWidth="1"/>
    <col min="28" max="28" width="14.1328125" style="4" bestFit="1" customWidth="1"/>
    <col min="29" max="29" width="7.86328125" style="4" bestFit="1" customWidth="1"/>
    <col min="30" max="16384" width="9.06640625" style="4"/>
  </cols>
  <sheetData>
    <row r="1" spans="1:29" s="67" customFormat="1" x14ac:dyDescent="0.3">
      <c r="A1" s="69" t="s">
        <v>47</v>
      </c>
      <c r="B1" s="70" t="s">
        <v>33</v>
      </c>
      <c r="C1" s="69" t="s">
        <v>22</v>
      </c>
      <c r="D1" s="69" t="s">
        <v>34</v>
      </c>
      <c r="E1" s="69" t="s">
        <v>60</v>
      </c>
      <c r="F1" s="69" t="s">
        <v>32</v>
      </c>
      <c r="G1" s="69" t="s">
        <v>35</v>
      </c>
      <c r="H1" s="69" t="s">
        <v>36</v>
      </c>
      <c r="I1" s="69" t="s">
        <v>31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X1" s="69" t="s">
        <v>22</v>
      </c>
      <c r="Y1" s="69" t="s">
        <v>34</v>
      </c>
      <c r="AA1" s="69" t="s">
        <v>32</v>
      </c>
      <c r="AB1" s="69" t="s">
        <v>35</v>
      </c>
      <c r="AC1" s="69" t="s">
        <v>36</v>
      </c>
    </row>
    <row r="2" spans="1:29" x14ac:dyDescent="0.3">
      <c r="A2" s="33">
        <v>1</v>
      </c>
      <c r="B2" s="66">
        <v>0.11704814274188635</v>
      </c>
      <c r="C2" s="33">
        <f>ROUNDDOWN(B2*4,0)+1</f>
        <v>1</v>
      </c>
      <c r="D2" s="33" t="str">
        <f>VLOOKUP(C2,X:Y,2,FALSE)</f>
        <v>white</v>
      </c>
      <c r="E2" s="33" t="str">
        <f>IF(B2&lt;0.5,"male", "female")</f>
        <v>male</v>
      </c>
      <c r="F2" s="33">
        <v>2</v>
      </c>
      <c r="G2" s="33" t="str">
        <f>VLOOKUP(F2,AA:AC,2,FALSE)</f>
        <v>happy</v>
      </c>
      <c r="H2" s="33" t="str">
        <f>VLOOKUP(F2,AA:AC,3,FALSE)</f>
        <v>:)</v>
      </c>
      <c r="I2" s="33" t="str">
        <f>D2&amp;" "&amp;E2&amp;" "&amp;H2</f>
        <v>white male :)</v>
      </c>
      <c r="K2" s="24">
        <f>1</f>
        <v>1</v>
      </c>
      <c r="L2" s="25">
        <f>K11+1</f>
        <v>11</v>
      </c>
      <c r="M2" s="25">
        <f>L11+1</f>
        <v>21</v>
      </c>
      <c r="N2" s="25">
        <f>M11+1</f>
        <v>31</v>
      </c>
      <c r="O2" s="25">
        <f>N11+1</f>
        <v>41</v>
      </c>
      <c r="P2" s="25">
        <f>O11+1</f>
        <v>51</v>
      </c>
      <c r="Q2" s="25"/>
      <c r="R2" s="25"/>
      <c r="S2" s="25">
        <v>56</v>
      </c>
      <c r="T2" s="25">
        <f>S11+1</f>
        <v>66</v>
      </c>
      <c r="U2" s="25">
        <f>T11+1</f>
        <v>76</v>
      </c>
      <c r="V2" s="26">
        <f>U11+1</f>
        <v>86</v>
      </c>
      <c r="X2" s="33">
        <v>1</v>
      </c>
      <c r="Y2" s="33" t="s">
        <v>18</v>
      </c>
      <c r="AA2" s="33">
        <v>1</v>
      </c>
      <c r="AB2" s="33" t="s">
        <v>40</v>
      </c>
      <c r="AC2" s="33" t="s">
        <v>45</v>
      </c>
    </row>
    <row r="3" spans="1:29" x14ac:dyDescent="0.3">
      <c r="A3" s="33">
        <v>2</v>
      </c>
      <c r="B3" s="66">
        <v>0.9331042633691552</v>
      </c>
      <c r="C3" s="33">
        <f t="shared" ref="C3:C66" si="0">ROUNDDOWN(B3*4,0)+1</f>
        <v>4</v>
      </c>
      <c r="D3" s="33" t="str">
        <f t="shared" ref="D3:D66" si="1">VLOOKUP(C3,X:Y,2,FALSE)</f>
        <v>black</v>
      </c>
      <c r="E3" s="33" t="str">
        <f t="shared" ref="E3:E66" si="2">IF(B3&lt;0.5,"male", "female")</f>
        <v>female</v>
      </c>
      <c r="F3" s="33">
        <v>2</v>
      </c>
      <c r="G3" s="33" t="str">
        <f t="shared" ref="G3:G66" si="3">VLOOKUP(F3,AA:AC,2,FALSE)</f>
        <v>happy</v>
      </c>
      <c r="H3" s="33" t="str">
        <f t="shared" ref="H3:H66" si="4">VLOOKUP(F3,AA:AC,3,FALSE)</f>
        <v>:)</v>
      </c>
      <c r="I3" s="33" t="str">
        <f t="shared" ref="I3:I66" si="5">D3&amp;" "&amp;E3&amp;" "&amp;H3</f>
        <v>black female :)</v>
      </c>
      <c r="K3" s="27">
        <f t="shared" ref="K3:P3" si="6">K2+1</f>
        <v>2</v>
      </c>
      <c r="L3" s="23">
        <f t="shared" si="6"/>
        <v>12</v>
      </c>
      <c r="M3" s="23">
        <f t="shared" si="6"/>
        <v>22</v>
      </c>
      <c r="N3" s="23">
        <f t="shared" si="6"/>
        <v>32</v>
      </c>
      <c r="O3" s="23">
        <f t="shared" si="6"/>
        <v>42</v>
      </c>
      <c r="P3" s="23">
        <f t="shared" si="6"/>
        <v>52</v>
      </c>
      <c r="S3" s="23">
        <f>S2+1</f>
        <v>57</v>
      </c>
      <c r="T3" s="23">
        <f>T2+1</f>
        <v>67</v>
      </c>
      <c r="U3" s="23">
        <f>U2+1</f>
        <v>77</v>
      </c>
      <c r="V3" s="28">
        <f>V2+1</f>
        <v>87</v>
      </c>
      <c r="X3" s="33">
        <v>2</v>
      </c>
      <c r="Y3" s="33" t="s">
        <v>19</v>
      </c>
      <c r="AA3" s="33">
        <v>2</v>
      </c>
      <c r="AB3" s="33" t="s">
        <v>41</v>
      </c>
      <c r="AC3" s="33" t="s">
        <v>42</v>
      </c>
    </row>
    <row r="4" spans="1:29" x14ac:dyDescent="0.3">
      <c r="A4" s="33">
        <v>3</v>
      </c>
      <c r="B4" s="66">
        <v>0.16130853975799053</v>
      </c>
      <c r="C4" s="33">
        <f t="shared" si="0"/>
        <v>1</v>
      </c>
      <c r="D4" s="33" t="str">
        <f t="shared" si="1"/>
        <v>white</v>
      </c>
      <c r="E4" s="33" t="str">
        <f t="shared" si="2"/>
        <v>male</v>
      </c>
      <c r="F4" s="33">
        <v>2</v>
      </c>
      <c r="G4" s="33" t="str">
        <f t="shared" si="3"/>
        <v>happy</v>
      </c>
      <c r="H4" s="33" t="str">
        <f t="shared" si="4"/>
        <v>:)</v>
      </c>
      <c r="I4" s="33" t="str">
        <f t="shared" si="5"/>
        <v>white male :)</v>
      </c>
      <c r="K4" s="27">
        <f t="shared" ref="K4:P11" si="7">K3+1</f>
        <v>3</v>
      </c>
      <c r="L4" s="23">
        <f t="shared" si="7"/>
        <v>13</v>
      </c>
      <c r="M4" s="23">
        <f t="shared" si="7"/>
        <v>23</v>
      </c>
      <c r="N4" s="23">
        <f t="shared" si="7"/>
        <v>33</v>
      </c>
      <c r="O4" s="23">
        <f t="shared" si="7"/>
        <v>43</v>
      </c>
      <c r="P4" s="23">
        <f t="shared" si="7"/>
        <v>53</v>
      </c>
      <c r="S4" s="23">
        <f t="shared" ref="S4:V11" si="8">S3+1</f>
        <v>58</v>
      </c>
      <c r="T4" s="23">
        <f t="shared" si="8"/>
        <v>68</v>
      </c>
      <c r="U4" s="23">
        <f t="shared" si="8"/>
        <v>78</v>
      </c>
      <c r="V4" s="28">
        <f t="shared" si="8"/>
        <v>88</v>
      </c>
      <c r="X4" s="33">
        <v>3</v>
      </c>
      <c r="Y4" s="33" t="s">
        <v>21</v>
      </c>
      <c r="AA4" s="33">
        <v>3</v>
      </c>
      <c r="AB4" s="33" t="s">
        <v>39</v>
      </c>
      <c r="AC4" s="33" t="s">
        <v>43</v>
      </c>
    </row>
    <row r="5" spans="1:29" x14ac:dyDescent="0.3">
      <c r="A5" s="33">
        <v>4</v>
      </c>
      <c r="B5" s="66">
        <v>0.22603423039959969</v>
      </c>
      <c r="C5" s="33">
        <f t="shared" si="0"/>
        <v>1</v>
      </c>
      <c r="D5" s="33" t="str">
        <f t="shared" si="1"/>
        <v>white</v>
      </c>
      <c r="E5" s="33" t="str">
        <f t="shared" si="2"/>
        <v>male</v>
      </c>
      <c r="F5" s="33">
        <v>2</v>
      </c>
      <c r="G5" s="33" t="str">
        <f t="shared" si="3"/>
        <v>happy</v>
      </c>
      <c r="H5" s="33" t="str">
        <f t="shared" si="4"/>
        <v>:)</v>
      </c>
      <c r="I5" s="33" t="str">
        <f t="shared" si="5"/>
        <v>white male :)</v>
      </c>
      <c r="K5" s="27">
        <f t="shared" si="7"/>
        <v>4</v>
      </c>
      <c r="L5" s="23">
        <f t="shared" si="7"/>
        <v>14</v>
      </c>
      <c r="M5" s="23">
        <f t="shared" si="7"/>
        <v>24</v>
      </c>
      <c r="N5" s="23">
        <f t="shared" si="7"/>
        <v>34</v>
      </c>
      <c r="O5" s="23">
        <f t="shared" si="7"/>
        <v>44</v>
      </c>
      <c r="P5" s="23">
        <f t="shared" si="7"/>
        <v>54</v>
      </c>
      <c r="S5" s="23">
        <f t="shared" si="8"/>
        <v>59</v>
      </c>
      <c r="T5" s="23">
        <f t="shared" si="8"/>
        <v>69</v>
      </c>
      <c r="U5" s="23">
        <f t="shared" si="8"/>
        <v>79</v>
      </c>
      <c r="V5" s="28">
        <f t="shared" si="8"/>
        <v>89</v>
      </c>
      <c r="X5" s="33">
        <v>4</v>
      </c>
      <c r="Y5" s="33" t="s">
        <v>20</v>
      </c>
      <c r="AA5" s="33">
        <v>4</v>
      </c>
      <c r="AB5" s="33" t="s">
        <v>38</v>
      </c>
      <c r="AC5" s="33" t="s">
        <v>44</v>
      </c>
    </row>
    <row r="6" spans="1:29" x14ac:dyDescent="0.3">
      <c r="A6" s="33">
        <v>5</v>
      </c>
      <c r="B6" s="66">
        <v>0.21415879847602148</v>
      </c>
      <c r="C6" s="33">
        <f t="shared" si="0"/>
        <v>1</v>
      </c>
      <c r="D6" s="33" t="str">
        <f t="shared" si="1"/>
        <v>white</v>
      </c>
      <c r="E6" s="33" t="str">
        <f t="shared" si="2"/>
        <v>male</v>
      </c>
      <c r="F6" s="33">
        <v>2</v>
      </c>
      <c r="G6" s="33" t="str">
        <f t="shared" si="3"/>
        <v>happy</v>
      </c>
      <c r="H6" s="33" t="str">
        <f t="shared" si="4"/>
        <v>:)</v>
      </c>
      <c r="I6" s="33" t="str">
        <f t="shared" si="5"/>
        <v>white male :)</v>
      </c>
      <c r="K6" s="27">
        <f t="shared" si="7"/>
        <v>5</v>
      </c>
      <c r="L6" s="23">
        <f t="shared" si="7"/>
        <v>15</v>
      </c>
      <c r="M6" s="23">
        <f t="shared" si="7"/>
        <v>25</v>
      </c>
      <c r="N6" s="23">
        <f t="shared" si="7"/>
        <v>35</v>
      </c>
      <c r="O6" s="23">
        <f t="shared" si="7"/>
        <v>45</v>
      </c>
      <c r="P6" s="23">
        <f t="shared" si="7"/>
        <v>55</v>
      </c>
      <c r="S6" s="23">
        <f t="shared" si="8"/>
        <v>60</v>
      </c>
      <c r="T6" s="23">
        <f t="shared" si="8"/>
        <v>70</v>
      </c>
      <c r="U6" s="23">
        <f t="shared" si="8"/>
        <v>80</v>
      </c>
      <c r="V6" s="28">
        <f t="shared" si="8"/>
        <v>90</v>
      </c>
      <c r="AA6" s="33">
        <v>5</v>
      </c>
      <c r="AB6" s="33" t="s">
        <v>37</v>
      </c>
      <c r="AC6" s="34" t="s">
        <v>46</v>
      </c>
    </row>
    <row r="7" spans="1:29" x14ac:dyDescent="0.3">
      <c r="A7" s="33">
        <v>6</v>
      </c>
      <c r="B7" s="66">
        <v>3.4932498637565645E-2</v>
      </c>
      <c r="C7" s="33">
        <f t="shared" si="0"/>
        <v>1</v>
      </c>
      <c r="D7" s="33" t="str">
        <f t="shared" si="1"/>
        <v>white</v>
      </c>
      <c r="E7" s="33" t="str">
        <f t="shared" si="2"/>
        <v>male</v>
      </c>
      <c r="F7" s="33">
        <v>2</v>
      </c>
      <c r="G7" s="33" t="str">
        <f t="shared" si="3"/>
        <v>happy</v>
      </c>
      <c r="H7" s="33" t="str">
        <f t="shared" si="4"/>
        <v>:)</v>
      </c>
      <c r="I7" s="33" t="str">
        <f t="shared" si="5"/>
        <v>white male :)</v>
      </c>
      <c r="K7" s="27">
        <f t="shared" si="7"/>
        <v>6</v>
      </c>
      <c r="L7" s="23">
        <f t="shared" si="7"/>
        <v>16</v>
      </c>
      <c r="M7" s="23">
        <f t="shared" si="7"/>
        <v>26</v>
      </c>
      <c r="N7" s="23">
        <f t="shared" si="7"/>
        <v>36</v>
      </c>
      <c r="O7" s="23">
        <f t="shared" si="7"/>
        <v>46</v>
      </c>
      <c r="R7" s="23">
        <f>P6+1</f>
        <v>56</v>
      </c>
      <c r="S7" s="23">
        <f t="shared" si="8"/>
        <v>61</v>
      </c>
      <c r="T7" s="23">
        <f t="shared" si="8"/>
        <v>71</v>
      </c>
      <c r="U7" s="23">
        <f t="shared" si="8"/>
        <v>81</v>
      </c>
      <c r="V7" s="28">
        <f t="shared" si="8"/>
        <v>91</v>
      </c>
    </row>
    <row r="8" spans="1:29" x14ac:dyDescent="0.3">
      <c r="A8" s="33">
        <v>7</v>
      </c>
      <c r="B8" s="66">
        <v>0.18790117540619178</v>
      </c>
      <c r="C8" s="33">
        <f t="shared" si="0"/>
        <v>1</v>
      </c>
      <c r="D8" s="33" t="str">
        <f t="shared" si="1"/>
        <v>white</v>
      </c>
      <c r="E8" s="33" t="str">
        <f t="shared" si="2"/>
        <v>male</v>
      </c>
      <c r="F8" s="33">
        <v>2</v>
      </c>
      <c r="G8" s="33" t="str">
        <f t="shared" si="3"/>
        <v>happy</v>
      </c>
      <c r="H8" s="33" t="str">
        <f t="shared" si="4"/>
        <v>:)</v>
      </c>
      <c r="I8" s="33" t="str">
        <f t="shared" si="5"/>
        <v>white male :)</v>
      </c>
      <c r="K8" s="27">
        <f t="shared" si="7"/>
        <v>7</v>
      </c>
      <c r="L8" s="23">
        <f t="shared" si="7"/>
        <v>17</v>
      </c>
      <c r="M8" s="23">
        <f t="shared" si="7"/>
        <v>27</v>
      </c>
      <c r="N8" s="23">
        <f t="shared" si="7"/>
        <v>37</v>
      </c>
      <c r="O8" s="23">
        <f t="shared" si="7"/>
        <v>47</v>
      </c>
      <c r="R8" s="23">
        <f>R7+1</f>
        <v>57</v>
      </c>
      <c r="S8" s="23">
        <f t="shared" si="8"/>
        <v>62</v>
      </c>
      <c r="T8" s="23">
        <f t="shared" si="8"/>
        <v>72</v>
      </c>
      <c r="U8" s="23">
        <f t="shared" si="8"/>
        <v>82</v>
      </c>
      <c r="V8" s="28">
        <f t="shared" si="8"/>
        <v>92</v>
      </c>
    </row>
    <row r="9" spans="1:29" x14ac:dyDescent="0.3">
      <c r="A9" s="33">
        <v>8</v>
      </c>
      <c r="B9" s="66">
        <v>0.55528546647635679</v>
      </c>
      <c r="C9" s="33">
        <f t="shared" si="0"/>
        <v>3</v>
      </c>
      <c r="D9" s="33" t="str">
        <f t="shared" si="1"/>
        <v>brown</v>
      </c>
      <c r="E9" s="33" t="str">
        <f t="shared" si="2"/>
        <v>female</v>
      </c>
      <c r="F9" s="33">
        <v>2</v>
      </c>
      <c r="G9" s="33" t="str">
        <f t="shared" si="3"/>
        <v>happy</v>
      </c>
      <c r="H9" s="33" t="str">
        <f t="shared" si="4"/>
        <v>:)</v>
      </c>
      <c r="I9" s="33" t="str">
        <f t="shared" si="5"/>
        <v>brown female :)</v>
      </c>
      <c r="K9" s="27">
        <f t="shared" si="7"/>
        <v>8</v>
      </c>
      <c r="L9" s="23">
        <f t="shared" si="7"/>
        <v>18</v>
      </c>
      <c r="M9" s="23">
        <f t="shared" si="7"/>
        <v>28</v>
      </c>
      <c r="N9" s="23">
        <f t="shared" si="7"/>
        <v>38</v>
      </c>
      <c r="O9" s="23">
        <f t="shared" si="7"/>
        <v>48</v>
      </c>
      <c r="R9" s="23">
        <f>R8+1</f>
        <v>58</v>
      </c>
      <c r="S9" s="23">
        <f t="shared" si="8"/>
        <v>63</v>
      </c>
      <c r="T9" s="23">
        <f t="shared" si="8"/>
        <v>73</v>
      </c>
      <c r="U9" s="23">
        <f t="shared" si="8"/>
        <v>83</v>
      </c>
      <c r="V9" s="28">
        <f t="shared" si="8"/>
        <v>93</v>
      </c>
    </row>
    <row r="10" spans="1:29" x14ac:dyDescent="0.3">
      <c r="A10" s="33">
        <v>9</v>
      </c>
      <c r="B10" s="66">
        <v>0.87421202810938992</v>
      </c>
      <c r="C10" s="33">
        <f t="shared" si="0"/>
        <v>4</v>
      </c>
      <c r="D10" s="33" t="str">
        <f t="shared" si="1"/>
        <v>black</v>
      </c>
      <c r="E10" s="33" t="str">
        <f t="shared" si="2"/>
        <v>female</v>
      </c>
      <c r="F10" s="33">
        <v>2</v>
      </c>
      <c r="G10" s="33" t="str">
        <f t="shared" si="3"/>
        <v>happy</v>
      </c>
      <c r="H10" s="33" t="str">
        <f t="shared" si="4"/>
        <v>:)</v>
      </c>
      <c r="I10" s="33" t="str">
        <f t="shared" si="5"/>
        <v>black female :)</v>
      </c>
      <c r="K10" s="27">
        <f t="shared" si="7"/>
        <v>9</v>
      </c>
      <c r="L10" s="23">
        <f t="shared" si="7"/>
        <v>19</v>
      </c>
      <c r="M10" s="23">
        <f t="shared" si="7"/>
        <v>29</v>
      </c>
      <c r="N10" s="23">
        <f t="shared" si="7"/>
        <v>39</v>
      </c>
      <c r="O10" s="23">
        <f t="shared" si="7"/>
        <v>49</v>
      </c>
      <c r="R10" s="23">
        <f>R9+1</f>
        <v>59</v>
      </c>
      <c r="S10" s="23">
        <f t="shared" si="8"/>
        <v>64</v>
      </c>
      <c r="T10" s="23">
        <f t="shared" si="8"/>
        <v>74</v>
      </c>
      <c r="U10" s="23">
        <f t="shared" si="8"/>
        <v>84</v>
      </c>
      <c r="V10" s="28">
        <f t="shared" si="8"/>
        <v>94</v>
      </c>
    </row>
    <row r="11" spans="1:29" x14ac:dyDescent="0.3">
      <c r="A11" s="33">
        <v>10</v>
      </c>
      <c r="B11" s="66">
        <v>0.25828376399452391</v>
      </c>
      <c r="C11" s="33">
        <f t="shared" si="0"/>
        <v>2</v>
      </c>
      <c r="D11" s="33" t="str">
        <f t="shared" si="1"/>
        <v>yellow</v>
      </c>
      <c r="E11" s="33" t="str">
        <f t="shared" si="2"/>
        <v>male</v>
      </c>
      <c r="F11" s="33">
        <v>2</v>
      </c>
      <c r="G11" s="33" t="str">
        <f t="shared" si="3"/>
        <v>happy</v>
      </c>
      <c r="H11" s="33" t="str">
        <f t="shared" si="4"/>
        <v>:)</v>
      </c>
      <c r="I11" s="33" t="str">
        <f t="shared" si="5"/>
        <v>yellow male :)</v>
      </c>
      <c r="K11" s="29">
        <f t="shared" si="7"/>
        <v>10</v>
      </c>
      <c r="L11" s="30">
        <f t="shared" si="7"/>
        <v>20</v>
      </c>
      <c r="M11" s="30">
        <f t="shared" si="7"/>
        <v>30</v>
      </c>
      <c r="N11" s="30">
        <f t="shared" si="7"/>
        <v>40</v>
      </c>
      <c r="O11" s="30">
        <f t="shared" si="7"/>
        <v>50</v>
      </c>
      <c r="P11" s="30"/>
      <c r="Q11" s="30"/>
      <c r="R11" s="30">
        <f>R10+1</f>
        <v>60</v>
      </c>
      <c r="S11" s="30">
        <f t="shared" si="8"/>
        <v>65</v>
      </c>
      <c r="T11" s="30">
        <f t="shared" si="8"/>
        <v>75</v>
      </c>
      <c r="U11" s="30">
        <f t="shared" si="8"/>
        <v>85</v>
      </c>
      <c r="V11" s="31">
        <f t="shared" si="8"/>
        <v>95</v>
      </c>
    </row>
    <row r="12" spans="1:29" x14ac:dyDescent="0.3">
      <c r="A12" s="33">
        <v>11</v>
      </c>
      <c r="B12" s="66">
        <v>0.58635482882419876</v>
      </c>
      <c r="C12" s="33">
        <f t="shared" si="0"/>
        <v>3</v>
      </c>
      <c r="D12" s="33" t="str">
        <f t="shared" si="1"/>
        <v>brown</v>
      </c>
      <c r="E12" s="33" t="str">
        <f t="shared" si="2"/>
        <v>female</v>
      </c>
      <c r="F12" s="33">
        <v>2</v>
      </c>
      <c r="G12" s="33" t="str">
        <f t="shared" si="3"/>
        <v>happy</v>
      </c>
      <c r="H12" s="33" t="str">
        <f t="shared" si="4"/>
        <v>:)</v>
      </c>
      <c r="I12" s="33" t="str">
        <f t="shared" si="5"/>
        <v>brown female :)</v>
      </c>
    </row>
    <row r="13" spans="1:29" x14ac:dyDescent="0.3">
      <c r="A13" s="33">
        <v>12</v>
      </c>
      <c r="B13" s="66">
        <v>0.84255476391568673</v>
      </c>
      <c r="C13" s="33">
        <f t="shared" si="0"/>
        <v>4</v>
      </c>
      <c r="D13" s="33" t="str">
        <f t="shared" si="1"/>
        <v>black</v>
      </c>
      <c r="E13" s="33" t="str">
        <f t="shared" si="2"/>
        <v>female</v>
      </c>
      <c r="F13" s="33">
        <v>2</v>
      </c>
      <c r="G13" s="33" t="str">
        <f t="shared" si="3"/>
        <v>happy</v>
      </c>
      <c r="H13" s="33" t="str">
        <f t="shared" si="4"/>
        <v>:)</v>
      </c>
      <c r="I13" s="33" t="str">
        <f t="shared" si="5"/>
        <v>black female :)</v>
      </c>
    </row>
    <row r="14" spans="1:29" x14ac:dyDescent="0.3">
      <c r="A14" s="33">
        <v>13</v>
      </c>
      <c r="B14" s="66">
        <v>0.55334908020012508</v>
      </c>
      <c r="C14" s="33">
        <f t="shared" si="0"/>
        <v>3</v>
      </c>
      <c r="D14" s="33" t="str">
        <f t="shared" si="1"/>
        <v>brown</v>
      </c>
      <c r="E14" s="33" t="str">
        <f t="shared" si="2"/>
        <v>female</v>
      </c>
      <c r="F14" s="33">
        <v>2</v>
      </c>
      <c r="G14" s="33" t="str">
        <f t="shared" si="3"/>
        <v>happy</v>
      </c>
      <c r="H14" s="33" t="str">
        <f t="shared" si="4"/>
        <v>:)</v>
      </c>
      <c r="I14" s="33" t="str">
        <f t="shared" si="5"/>
        <v>brown female :)</v>
      </c>
      <c r="K14" s="24" t="str">
        <f>IF(K2="","",(INDEX($I:$I,K2+1,1)))</f>
        <v>white male :)</v>
      </c>
      <c r="L14" s="25" t="str">
        <f t="shared" ref="L14:V14" si="9">IF(L2="","",(INDEX($I:$I,L2+1,1)))</f>
        <v>brown female :)</v>
      </c>
      <c r="M14" s="25" t="str">
        <f t="shared" si="9"/>
        <v>yellow male :)</v>
      </c>
      <c r="N14" s="25" t="str">
        <f t="shared" si="9"/>
        <v>black female :)</v>
      </c>
      <c r="O14" s="25" t="str">
        <f t="shared" si="9"/>
        <v>white male :)</v>
      </c>
      <c r="P14" s="25" t="str">
        <f t="shared" si="9"/>
        <v>yellow male :)</v>
      </c>
      <c r="Q14" s="25" t="str">
        <f t="shared" si="9"/>
        <v/>
      </c>
      <c r="R14" s="25" t="str">
        <f t="shared" si="9"/>
        <v/>
      </c>
      <c r="S14" s="25" t="str">
        <f t="shared" si="9"/>
        <v>yellow male :(</v>
      </c>
      <c r="T14" s="25" t="str">
        <f t="shared" si="9"/>
        <v>yellow male :(</v>
      </c>
      <c r="U14" s="25" t="str">
        <f t="shared" si="9"/>
        <v>yellow male :(</v>
      </c>
      <c r="V14" s="26" t="str">
        <f t="shared" si="9"/>
        <v>black female :(</v>
      </c>
    </row>
    <row r="15" spans="1:29" x14ac:dyDescent="0.3">
      <c r="A15" s="33">
        <v>14</v>
      </c>
      <c r="B15" s="66">
        <v>2.0098308606225634E-2</v>
      </c>
      <c r="C15" s="33">
        <f t="shared" si="0"/>
        <v>1</v>
      </c>
      <c r="D15" s="33" t="str">
        <f t="shared" si="1"/>
        <v>white</v>
      </c>
      <c r="E15" s="33" t="str">
        <f t="shared" si="2"/>
        <v>male</v>
      </c>
      <c r="F15" s="33">
        <v>2</v>
      </c>
      <c r="G15" s="33" t="str">
        <f t="shared" si="3"/>
        <v>happy</v>
      </c>
      <c r="H15" s="33" t="str">
        <f t="shared" si="4"/>
        <v>:)</v>
      </c>
      <c r="I15" s="33" t="str">
        <f t="shared" si="5"/>
        <v>white male :)</v>
      </c>
      <c r="K15" s="27" t="str">
        <f t="shared" ref="K15:V15" si="10">IF(K3="","",(INDEX($I:$I,K3+1,1)))</f>
        <v>black female :)</v>
      </c>
      <c r="L15" s="23" t="str">
        <f t="shared" si="10"/>
        <v>black female :)</v>
      </c>
      <c r="M15" s="23" t="str">
        <f t="shared" si="10"/>
        <v>yellow male :)</v>
      </c>
      <c r="N15" s="23" t="str">
        <f t="shared" si="10"/>
        <v>white male :)</v>
      </c>
      <c r="O15" s="23" t="str">
        <f t="shared" si="10"/>
        <v>white male :)</v>
      </c>
      <c r="P15" s="23" t="str">
        <f t="shared" si="10"/>
        <v>yellow male :)</v>
      </c>
      <c r="Q15" s="23" t="str">
        <f t="shared" si="10"/>
        <v/>
      </c>
      <c r="R15" s="23" t="str">
        <f t="shared" si="10"/>
        <v/>
      </c>
      <c r="S15" s="23" t="str">
        <f t="shared" si="10"/>
        <v>yellow male :(</v>
      </c>
      <c r="T15" s="23" t="str">
        <f t="shared" si="10"/>
        <v>yellow male :(</v>
      </c>
      <c r="U15" s="23" t="str">
        <f t="shared" si="10"/>
        <v>black female :(</v>
      </c>
      <c r="V15" s="28" t="str">
        <f t="shared" si="10"/>
        <v>black female :(</v>
      </c>
    </row>
    <row r="16" spans="1:29" x14ac:dyDescent="0.3">
      <c r="A16" s="33">
        <v>15</v>
      </c>
      <c r="B16" s="66">
        <v>0.98363794473060029</v>
      </c>
      <c r="C16" s="33">
        <f t="shared" si="0"/>
        <v>4</v>
      </c>
      <c r="D16" s="33" t="str">
        <f t="shared" si="1"/>
        <v>black</v>
      </c>
      <c r="E16" s="33" t="str">
        <f t="shared" si="2"/>
        <v>female</v>
      </c>
      <c r="F16" s="33">
        <v>2</v>
      </c>
      <c r="G16" s="33" t="str">
        <f t="shared" si="3"/>
        <v>happy</v>
      </c>
      <c r="H16" s="33" t="str">
        <f t="shared" si="4"/>
        <v>:)</v>
      </c>
      <c r="I16" s="33" t="str">
        <f t="shared" si="5"/>
        <v>black female :)</v>
      </c>
      <c r="K16" s="27" t="str">
        <f t="shared" ref="K16:V16" si="11">IF(K4="","",(INDEX($I:$I,K4+1,1)))</f>
        <v>white male :)</v>
      </c>
      <c r="L16" s="23" t="str">
        <f t="shared" si="11"/>
        <v>brown female :)</v>
      </c>
      <c r="M16" s="23" t="str">
        <f t="shared" si="11"/>
        <v>white male :)</v>
      </c>
      <c r="N16" s="23" t="str">
        <f t="shared" si="11"/>
        <v>black female :)</v>
      </c>
      <c r="O16" s="23" t="str">
        <f t="shared" si="11"/>
        <v>black female :)</v>
      </c>
      <c r="P16" s="23" t="str">
        <f t="shared" si="11"/>
        <v>black female :)</v>
      </c>
      <c r="Q16" s="23" t="str">
        <f t="shared" si="11"/>
        <v/>
      </c>
      <c r="R16" s="23" t="str">
        <f t="shared" si="11"/>
        <v/>
      </c>
      <c r="S16" s="23" t="str">
        <f t="shared" si="11"/>
        <v>brown female :(</v>
      </c>
      <c r="T16" s="23" t="str">
        <f t="shared" si="11"/>
        <v>black female :(</v>
      </c>
      <c r="U16" s="23" t="str">
        <f t="shared" si="11"/>
        <v>brown female :(</v>
      </c>
      <c r="V16" s="28" t="str">
        <f t="shared" si="11"/>
        <v>white male :(</v>
      </c>
    </row>
    <row r="17" spans="1:22" x14ac:dyDescent="0.3">
      <c r="A17" s="33">
        <v>16</v>
      </c>
      <c r="B17" s="66">
        <v>0.90885008210268181</v>
      </c>
      <c r="C17" s="33">
        <f t="shared" si="0"/>
        <v>4</v>
      </c>
      <c r="D17" s="33" t="str">
        <f t="shared" si="1"/>
        <v>black</v>
      </c>
      <c r="E17" s="33" t="str">
        <f t="shared" si="2"/>
        <v>female</v>
      </c>
      <c r="F17" s="33">
        <v>2</v>
      </c>
      <c r="G17" s="33" t="str">
        <f t="shared" si="3"/>
        <v>happy</v>
      </c>
      <c r="H17" s="33" t="str">
        <f t="shared" si="4"/>
        <v>:)</v>
      </c>
      <c r="I17" s="33" t="str">
        <f t="shared" si="5"/>
        <v>black female :)</v>
      </c>
      <c r="K17" s="27" t="str">
        <f t="shared" ref="K17:V17" si="12">IF(K5="","",(INDEX($I:$I,K5+1,1)))</f>
        <v>white male :)</v>
      </c>
      <c r="L17" s="23" t="str">
        <f t="shared" si="12"/>
        <v>white male :)</v>
      </c>
      <c r="M17" s="23" t="str">
        <f t="shared" si="12"/>
        <v>yellow male :)</v>
      </c>
      <c r="N17" s="23" t="str">
        <f t="shared" si="12"/>
        <v>black female :)</v>
      </c>
      <c r="O17" s="23" t="str">
        <f t="shared" si="12"/>
        <v>brown female :)</v>
      </c>
      <c r="P17" s="23" t="str">
        <f t="shared" si="12"/>
        <v>brown female :)</v>
      </c>
      <c r="Q17" s="23" t="str">
        <f t="shared" si="12"/>
        <v/>
      </c>
      <c r="R17" s="23" t="str">
        <f t="shared" si="12"/>
        <v/>
      </c>
      <c r="S17" s="23" t="str">
        <f t="shared" si="12"/>
        <v>brown female :(</v>
      </c>
      <c r="T17" s="23" t="str">
        <f t="shared" si="12"/>
        <v>white male :(</v>
      </c>
      <c r="U17" s="23" t="str">
        <f t="shared" si="12"/>
        <v>black female :(</v>
      </c>
      <c r="V17" s="28" t="str">
        <f t="shared" si="12"/>
        <v>white male :(</v>
      </c>
    </row>
    <row r="18" spans="1:22" x14ac:dyDescent="0.3">
      <c r="A18" s="33">
        <v>17</v>
      </c>
      <c r="B18" s="66">
        <v>0.20246489095808951</v>
      </c>
      <c r="C18" s="33">
        <f t="shared" si="0"/>
        <v>1</v>
      </c>
      <c r="D18" s="33" t="str">
        <f t="shared" si="1"/>
        <v>white</v>
      </c>
      <c r="E18" s="33" t="str">
        <f t="shared" si="2"/>
        <v>male</v>
      </c>
      <c r="F18" s="33">
        <v>2</v>
      </c>
      <c r="G18" s="33" t="str">
        <f t="shared" si="3"/>
        <v>happy</v>
      </c>
      <c r="H18" s="33" t="str">
        <f t="shared" si="4"/>
        <v>:)</v>
      </c>
      <c r="I18" s="33" t="str">
        <f t="shared" si="5"/>
        <v>white male :)</v>
      </c>
      <c r="K18" s="27" t="str">
        <f t="shared" ref="K18:V18" si="13">IF(K6="","",(INDEX($I:$I,K6+1,1)))</f>
        <v>white male :)</v>
      </c>
      <c r="L18" s="23" t="str">
        <f t="shared" si="13"/>
        <v>black female :)</v>
      </c>
      <c r="M18" s="23" t="str">
        <f t="shared" si="13"/>
        <v>brown female :)</v>
      </c>
      <c r="N18" s="23" t="str">
        <f t="shared" si="13"/>
        <v>yellow male :)</v>
      </c>
      <c r="O18" s="23" t="str">
        <f t="shared" si="13"/>
        <v>brown female :)</v>
      </c>
      <c r="P18" s="23" t="str">
        <f t="shared" si="13"/>
        <v>yellow male :)</v>
      </c>
      <c r="Q18" s="23" t="str">
        <f t="shared" si="13"/>
        <v/>
      </c>
      <c r="R18" s="23" t="str">
        <f t="shared" si="13"/>
        <v/>
      </c>
      <c r="S18" s="23" t="str">
        <f t="shared" si="13"/>
        <v>brown female :(</v>
      </c>
      <c r="T18" s="23" t="str">
        <f t="shared" si="13"/>
        <v>brown female :(</v>
      </c>
      <c r="U18" s="23" t="str">
        <f t="shared" si="13"/>
        <v>brown female :(</v>
      </c>
      <c r="V18" s="28" t="str">
        <f t="shared" si="13"/>
        <v>brown female :(</v>
      </c>
    </row>
    <row r="19" spans="1:22" x14ac:dyDescent="0.3">
      <c r="A19" s="33">
        <v>18</v>
      </c>
      <c r="B19" s="66">
        <v>0.51288674717490002</v>
      </c>
      <c r="C19" s="33">
        <f t="shared" si="0"/>
        <v>3</v>
      </c>
      <c r="D19" s="33" t="str">
        <f t="shared" si="1"/>
        <v>brown</v>
      </c>
      <c r="E19" s="33" t="str">
        <f t="shared" si="2"/>
        <v>female</v>
      </c>
      <c r="F19" s="33">
        <v>2</v>
      </c>
      <c r="G19" s="33" t="str">
        <f t="shared" si="3"/>
        <v>happy</v>
      </c>
      <c r="H19" s="33" t="str">
        <f t="shared" si="4"/>
        <v>:)</v>
      </c>
      <c r="I19" s="33" t="str">
        <f t="shared" si="5"/>
        <v>brown female :)</v>
      </c>
      <c r="K19" s="27" t="str">
        <f t="shared" ref="K19:V19" si="14">IF(K7="","",(INDEX($I:$I,K7+1,1)))</f>
        <v>white male :)</v>
      </c>
      <c r="L19" s="23" t="str">
        <f t="shared" si="14"/>
        <v>black female :)</v>
      </c>
      <c r="M19" s="23" t="str">
        <f t="shared" si="14"/>
        <v>white male :)</v>
      </c>
      <c r="N19" s="23" t="str">
        <f t="shared" si="14"/>
        <v>black female :)</v>
      </c>
      <c r="O19" s="23" t="str">
        <f t="shared" si="14"/>
        <v>black female :)</v>
      </c>
      <c r="P19" s="23" t="str">
        <f t="shared" si="14"/>
        <v/>
      </c>
      <c r="Q19" s="23" t="str">
        <f t="shared" si="14"/>
        <v/>
      </c>
      <c r="R19" s="23" t="str">
        <f t="shared" si="14"/>
        <v>yellow male :(</v>
      </c>
      <c r="S19" s="23" t="str">
        <f t="shared" si="14"/>
        <v>white male :(</v>
      </c>
      <c r="T19" s="23" t="str">
        <f t="shared" si="14"/>
        <v>black female :(</v>
      </c>
      <c r="U19" s="23" t="str">
        <f t="shared" si="14"/>
        <v>brown female :(</v>
      </c>
      <c r="V19" s="28" t="str">
        <f t="shared" si="14"/>
        <v>yellow male :(</v>
      </c>
    </row>
    <row r="20" spans="1:22" x14ac:dyDescent="0.3">
      <c r="A20" s="33">
        <v>19</v>
      </c>
      <c r="B20" s="66">
        <v>0.91539798343413692</v>
      </c>
      <c r="C20" s="33">
        <f t="shared" si="0"/>
        <v>4</v>
      </c>
      <c r="D20" s="33" t="str">
        <f t="shared" si="1"/>
        <v>black</v>
      </c>
      <c r="E20" s="33" t="str">
        <f t="shared" si="2"/>
        <v>female</v>
      </c>
      <c r="F20" s="33">
        <v>2</v>
      </c>
      <c r="G20" s="33" t="str">
        <f t="shared" si="3"/>
        <v>happy</v>
      </c>
      <c r="H20" s="33" t="str">
        <f t="shared" si="4"/>
        <v>:)</v>
      </c>
      <c r="I20" s="33" t="str">
        <f t="shared" si="5"/>
        <v>black female :)</v>
      </c>
      <c r="K20" s="27" t="str">
        <f t="shared" ref="K20:V20" si="15">IF(K8="","",(INDEX($I:$I,K8+1,1)))</f>
        <v>white male :)</v>
      </c>
      <c r="L20" s="23" t="str">
        <f t="shared" si="15"/>
        <v>white male :)</v>
      </c>
      <c r="M20" s="23" t="str">
        <f t="shared" si="15"/>
        <v>yellow male :)</v>
      </c>
      <c r="N20" s="23" t="str">
        <f t="shared" si="15"/>
        <v>white male :)</v>
      </c>
      <c r="O20" s="23" t="str">
        <f t="shared" si="15"/>
        <v>black female :)</v>
      </c>
      <c r="P20" s="23" t="str">
        <f t="shared" si="15"/>
        <v/>
      </c>
      <c r="Q20" s="23" t="str">
        <f t="shared" si="15"/>
        <v/>
      </c>
      <c r="R20" s="23" t="str">
        <f t="shared" si="15"/>
        <v>yellow male :(</v>
      </c>
      <c r="S20" s="23" t="str">
        <f t="shared" si="15"/>
        <v>white male :(</v>
      </c>
      <c r="T20" s="23" t="str">
        <f t="shared" si="15"/>
        <v>black female :(</v>
      </c>
      <c r="U20" s="23" t="str">
        <f t="shared" si="15"/>
        <v>yellow male :(</v>
      </c>
      <c r="V20" s="28" t="str">
        <f t="shared" si="15"/>
        <v>brown female :(</v>
      </c>
    </row>
    <row r="21" spans="1:22" x14ac:dyDescent="0.3">
      <c r="A21" s="33">
        <v>20</v>
      </c>
      <c r="B21" s="66">
        <v>0.47336239837372329</v>
      </c>
      <c r="C21" s="33">
        <f t="shared" si="0"/>
        <v>2</v>
      </c>
      <c r="D21" s="33" t="str">
        <f t="shared" si="1"/>
        <v>yellow</v>
      </c>
      <c r="E21" s="33" t="str">
        <f t="shared" si="2"/>
        <v>male</v>
      </c>
      <c r="F21" s="33">
        <v>2</v>
      </c>
      <c r="G21" s="33" t="str">
        <f t="shared" si="3"/>
        <v>happy</v>
      </c>
      <c r="H21" s="33" t="str">
        <f t="shared" si="4"/>
        <v>:)</v>
      </c>
      <c r="I21" s="33" t="str">
        <f t="shared" si="5"/>
        <v>yellow male :)</v>
      </c>
      <c r="K21" s="27" t="str">
        <f t="shared" ref="K21:V21" si="16">IF(K9="","",(INDEX($I:$I,K9+1,1)))</f>
        <v>brown female :)</v>
      </c>
      <c r="L21" s="23" t="str">
        <f t="shared" si="16"/>
        <v>brown female :)</v>
      </c>
      <c r="M21" s="23" t="str">
        <f t="shared" si="16"/>
        <v>brown female :)</v>
      </c>
      <c r="N21" s="23" t="str">
        <f t="shared" si="16"/>
        <v>white male :)</v>
      </c>
      <c r="O21" s="23" t="str">
        <f t="shared" si="16"/>
        <v>white male :)</v>
      </c>
      <c r="P21" s="23" t="str">
        <f t="shared" si="16"/>
        <v/>
      </c>
      <c r="Q21" s="23" t="str">
        <f t="shared" si="16"/>
        <v/>
      </c>
      <c r="R21" s="23" t="str">
        <f t="shared" si="16"/>
        <v>brown female :(</v>
      </c>
      <c r="S21" s="23" t="str">
        <f t="shared" si="16"/>
        <v>white male :(</v>
      </c>
      <c r="T21" s="23" t="str">
        <f t="shared" si="16"/>
        <v>white male :(</v>
      </c>
      <c r="U21" s="23" t="str">
        <f t="shared" si="16"/>
        <v>brown female :(</v>
      </c>
      <c r="V21" s="28" t="str">
        <f t="shared" si="16"/>
        <v>black female :(</v>
      </c>
    </row>
    <row r="22" spans="1:22" x14ac:dyDescent="0.3">
      <c r="A22" s="33">
        <v>21</v>
      </c>
      <c r="B22" s="66">
        <v>0.26164814315527418</v>
      </c>
      <c r="C22" s="33">
        <f t="shared" si="0"/>
        <v>2</v>
      </c>
      <c r="D22" s="33" t="str">
        <f t="shared" si="1"/>
        <v>yellow</v>
      </c>
      <c r="E22" s="33" t="str">
        <f t="shared" si="2"/>
        <v>male</v>
      </c>
      <c r="F22" s="33">
        <v>2</v>
      </c>
      <c r="G22" s="33" t="str">
        <f t="shared" si="3"/>
        <v>happy</v>
      </c>
      <c r="H22" s="33" t="str">
        <f t="shared" si="4"/>
        <v>:)</v>
      </c>
      <c r="I22" s="33" t="str">
        <f t="shared" si="5"/>
        <v>yellow male :)</v>
      </c>
      <c r="K22" s="27" t="str">
        <f t="shared" ref="K22:V22" si="17">IF(K10="","",(INDEX($I:$I,K10+1,1)))</f>
        <v>black female :)</v>
      </c>
      <c r="L22" s="23" t="str">
        <f t="shared" si="17"/>
        <v>black female :)</v>
      </c>
      <c r="M22" s="23" t="str">
        <f t="shared" si="17"/>
        <v>brown female :)</v>
      </c>
      <c r="N22" s="23" t="str">
        <f t="shared" si="17"/>
        <v>white male :)</v>
      </c>
      <c r="O22" s="23" t="str">
        <f t="shared" si="17"/>
        <v>brown female :)</v>
      </c>
      <c r="P22" s="23" t="str">
        <f t="shared" si="17"/>
        <v/>
      </c>
      <c r="Q22" s="23" t="str">
        <f t="shared" si="17"/>
        <v/>
      </c>
      <c r="R22" s="23" t="str">
        <f t="shared" si="17"/>
        <v>brown female :(</v>
      </c>
      <c r="S22" s="23" t="str">
        <f t="shared" si="17"/>
        <v>brown female :(</v>
      </c>
      <c r="T22" s="23" t="str">
        <f t="shared" si="17"/>
        <v>white male :(</v>
      </c>
      <c r="U22" s="23" t="str">
        <f t="shared" si="17"/>
        <v>brown female :(</v>
      </c>
      <c r="V22" s="28" t="str">
        <f t="shared" si="17"/>
        <v>white male :(</v>
      </c>
    </row>
    <row r="23" spans="1:22" x14ac:dyDescent="0.3">
      <c r="A23" s="33">
        <v>22</v>
      </c>
      <c r="B23" s="66">
        <v>0.38406216188102715</v>
      </c>
      <c r="C23" s="33">
        <f t="shared" si="0"/>
        <v>2</v>
      </c>
      <c r="D23" s="33" t="str">
        <f t="shared" si="1"/>
        <v>yellow</v>
      </c>
      <c r="E23" s="33" t="str">
        <f t="shared" si="2"/>
        <v>male</v>
      </c>
      <c r="F23" s="33">
        <v>2</v>
      </c>
      <c r="G23" s="33" t="str">
        <f t="shared" si="3"/>
        <v>happy</v>
      </c>
      <c r="H23" s="33" t="str">
        <f t="shared" si="4"/>
        <v>:)</v>
      </c>
      <c r="I23" s="33" t="str">
        <f t="shared" si="5"/>
        <v>yellow male :)</v>
      </c>
      <c r="K23" s="29" t="str">
        <f t="shared" ref="K23:V23" si="18">IF(K11="","",(INDEX($I:$I,K11+1,1)))</f>
        <v>yellow male :)</v>
      </c>
      <c r="L23" s="30" t="str">
        <f t="shared" si="18"/>
        <v>yellow male :)</v>
      </c>
      <c r="M23" s="30" t="str">
        <f t="shared" si="18"/>
        <v>yellow male :)</v>
      </c>
      <c r="N23" s="30" t="str">
        <f t="shared" si="18"/>
        <v>brown female :)</v>
      </c>
      <c r="O23" s="30" t="str">
        <f t="shared" si="18"/>
        <v>brown female :)</v>
      </c>
      <c r="P23" s="30" t="str">
        <f t="shared" si="18"/>
        <v/>
      </c>
      <c r="Q23" s="30" t="str">
        <f t="shared" si="18"/>
        <v/>
      </c>
      <c r="R23" s="30" t="str">
        <f t="shared" si="18"/>
        <v>brown female :(</v>
      </c>
      <c r="S23" s="30" t="str">
        <f t="shared" si="18"/>
        <v>black female :(</v>
      </c>
      <c r="T23" s="30" t="str">
        <f t="shared" si="18"/>
        <v>yellow male :(</v>
      </c>
      <c r="U23" s="30" t="str">
        <f t="shared" si="18"/>
        <v>brown female :(</v>
      </c>
      <c r="V23" s="31" t="str">
        <f t="shared" si="18"/>
        <v>brown female :(</v>
      </c>
    </row>
    <row r="24" spans="1:22" x14ac:dyDescent="0.3">
      <c r="A24" s="33">
        <v>23</v>
      </c>
      <c r="B24" s="66">
        <v>0.19741805362643439</v>
      </c>
      <c r="C24" s="33">
        <f t="shared" si="0"/>
        <v>1</v>
      </c>
      <c r="D24" s="33" t="str">
        <f t="shared" si="1"/>
        <v>white</v>
      </c>
      <c r="E24" s="33" t="str">
        <f t="shared" si="2"/>
        <v>male</v>
      </c>
      <c r="F24" s="33">
        <v>2</v>
      </c>
      <c r="G24" s="33" t="str">
        <f t="shared" si="3"/>
        <v>happy</v>
      </c>
      <c r="H24" s="33" t="str">
        <f t="shared" si="4"/>
        <v>:)</v>
      </c>
      <c r="I24" s="33" t="str">
        <f t="shared" si="5"/>
        <v>white male :)</v>
      </c>
    </row>
    <row r="25" spans="1:22" x14ac:dyDescent="0.3">
      <c r="A25" s="33">
        <v>24</v>
      </c>
      <c r="B25" s="66">
        <v>0.43937824321948771</v>
      </c>
      <c r="C25" s="33">
        <f t="shared" si="0"/>
        <v>2</v>
      </c>
      <c r="D25" s="33" t="str">
        <f t="shared" si="1"/>
        <v>yellow</v>
      </c>
      <c r="E25" s="33" t="str">
        <f t="shared" si="2"/>
        <v>male</v>
      </c>
      <c r="F25" s="33">
        <v>2</v>
      </c>
      <c r="G25" s="33" t="str">
        <f t="shared" si="3"/>
        <v>happy</v>
      </c>
      <c r="H25" s="33" t="str">
        <f t="shared" si="4"/>
        <v>:)</v>
      </c>
      <c r="I25" s="33" t="str">
        <f t="shared" si="5"/>
        <v>yellow male :)</v>
      </c>
    </row>
    <row r="26" spans="1:22" x14ac:dyDescent="0.3">
      <c r="A26" s="33">
        <v>25</v>
      </c>
      <c r="B26" s="66">
        <v>0.50144349796654031</v>
      </c>
      <c r="C26" s="33">
        <f t="shared" si="0"/>
        <v>3</v>
      </c>
      <c r="D26" s="33" t="str">
        <f t="shared" si="1"/>
        <v>brown</v>
      </c>
      <c r="E26" s="33" t="str">
        <f t="shared" si="2"/>
        <v>female</v>
      </c>
      <c r="F26" s="33">
        <v>2</v>
      </c>
      <c r="G26" s="33" t="str">
        <f t="shared" si="3"/>
        <v>happy</v>
      </c>
      <c r="H26" s="33" t="str">
        <f t="shared" si="4"/>
        <v>:)</v>
      </c>
      <c r="I26" s="33" t="str">
        <f t="shared" si="5"/>
        <v>brown female :)</v>
      </c>
    </row>
    <row r="27" spans="1:22" x14ac:dyDescent="0.3">
      <c r="A27" s="33">
        <v>26</v>
      </c>
      <c r="B27" s="66">
        <v>3.1905234295325768E-2</v>
      </c>
      <c r="C27" s="33">
        <f t="shared" si="0"/>
        <v>1</v>
      </c>
      <c r="D27" s="33" t="str">
        <f t="shared" si="1"/>
        <v>white</v>
      </c>
      <c r="E27" s="33" t="str">
        <f t="shared" si="2"/>
        <v>male</v>
      </c>
      <c r="F27" s="33">
        <v>2</v>
      </c>
      <c r="G27" s="33" t="str">
        <f t="shared" si="3"/>
        <v>happy</v>
      </c>
      <c r="H27" s="33" t="str">
        <f t="shared" si="4"/>
        <v>:)</v>
      </c>
      <c r="I27" s="33" t="str">
        <f t="shared" si="5"/>
        <v>white male :)</v>
      </c>
    </row>
    <row r="28" spans="1:22" x14ac:dyDescent="0.3">
      <c r="A28" s="33">
        <v>27</v>
      </c>
      <c r="B28" s="66">
        <v>0.28415623740533558</v>
      </c>
      <c r="C28" s="33">
        <f t="shared" si="0"/>
        <v>2</v>
      </c>
      <c r="D28" s="33" t="str">
        <f t="shared" si="1"/>
        <v>yellow</v>
      </c>
      <c r="E28" s="33" t="str">
        <f t="shared" si="2"/>
        <v>male</v>
      </c>
      <c r="F28" s="33">
        <v>2</v>
      </c>
      <c r="G28" s="33" t="str">
        <f t="shared" si="3"/>
        <v>happy</v>
      </c>
      <c r="H28" s="33" t="str">
        <f t="shared" si="4"/>
        <v>:)</v>
      </c>
      <c r="I28" s="33" t="str">
        <f t="shared" si="5"/>
        <v>yellow male :)</v>
      </c>
    </row>
    <row r="29" spans="1:22" x14ac:dyDescent="0.3">
      <c r="A29" s="33">
        <v>28</v>
      </c>
      <c r="B29" s="66">
        <v>0.60876554993446164</v>
      </c>
      <c r="C29" s="33">
        <f t="shared" si="0"/>
        <v>3</v>
      </c>
      <c r="D29" s="33" t="str">
        <f t="shared" si="1"/>
        <v>brown</v>
      </c>
      <c r="E29" s="33" t="str">
        <f t="shared" si="2"/>
        <v>female</v>
      </c>
      <c r="F29" s="33">
        <v>2</v>
      </c>
      <c r="G29" s="33" t="str">
        <f t="shared" si="3"/>
        <v>happy</v>
      </c>
      <c r="H29" s="33" t="str">
        <f t="shared" si="4"/>
        <v>:)</v>
      </c>
      <c r="I29" s="33" t="str">
        <f t="shared" si="5"/>
        <v>brown female :)</v>
      </c>
    </row>
    <row r="30" spans="1:22" x14ac:dyDescent="0.3">
      <c r="A30" s="33">
        <v>29</v>
      </c>
      <c r="B30" s="66">
        <v>0.61227783325349627</v>
      </c>
      <c r="C30" s="33">
        <f t="shared" si="0"/>
        <v>3</v>
      </c>
      <c r="D30" s="33" t="str">
        <f t="shared" si="1"/>
        <v>brown</v>
      </c>
      <c r="E30" s="33" t="str">
        <f t="shared" si="2"/>
        <v>female</v>
      </c>
      <c r="F30" s="33">
        <v>2</v>
      </c>
      <c r="G30" s="33" t="str">
        <f t="shared" si="3"/>
        <v>happy</v>
      </c>
      <c r="H30" s="33" t="str">
        <f t="shared" si="4"/>
        <v>:)</v>
      </c>
      <c r="I30" s="33" t="str">
        <f t="shared" si="5"/>
        <v>brown female :)</v>
      </c>
    </row>
    <row r="31" spans="1:22" x14ac:dyDescent="0.3">
      <c r="A31" s="33">
        <v>30</v>
      </c>
      <c r="B31" s="66">
        <v>0.34190281236266551</v>
      </c>
      <c r="C31" s="33">
        <f t="shared" si="0"/>
        <v>2</v>
      </c>
      <c r="D31" s="33" t="str">
        <f t="shared" si="1"/>
        <v>yellow</v>
      </c>
      <c r="E31" s="33" t="str">
        <f t="shared" si="2"/>
        <v>male</v>
      </c>
      <c r="F31" s="33">
        <v>2</v>
      </c>
      <c r="G31" s="33" t="str">
        <f t="shared" si="3"/>
        <v>happy</v>
      </c>
      <c r="H31" s="33" t="str">
        <f t="shared" si="4"/>
        <v>:)</v>
      </c>
      <c r="I31" s="33" t="str">
        <f t="shared" si="5"/>
        <v>yellow male :)</v>
      </c>
    </row>
    <row r="32" spans="1:22" x14ac:dyDescent="0.3">
      <c r="A32" s="33">
        <v>31</v>
      </c>
      <c r="B32" s="66">
        <v>0.93564669974399051</v>
      </c>
      <c r="C32" s="33">
        <f t="shared" si="0"/>
        <v>4</v>
      </c>
      <c r="D32" s="33" t="str">
        <f t="shared" si="1"/>
        <v>black</v>
      </c>
      <c r="E32" s="33" t="str">
        <f t="shared" si="2"/>
        <v>female</v>
      </c>
      <c r="F32" s="33">
        <v>2</v>
      </c>
      <c r="G32" s="33" t="str">
        <f t="shared" si="3"/>
        <v>happy</v>
      </c>
      <c r="H32" s="33" t="str">
        <f t="shared" si="4"/>
        <v>:)</v>
      </c>
      <c r="I32" s="33" t="str">
        <f t="shared" si="5"/>
        <v>black female :)</v>
      </c>
    </row>
    <row r="33" spans="1:9" x14ac:dyDescent="0.3">
      <c r="A33" s="33">
        <v>32</v>
      </c>
      <c r="B33" s="66">
        <v>0.14817267818582214</v>
      </c>
      <c r="C33" s="33">
        <f t="shared" si="0"/>
        <v>1</v>
      </c>
      <c r="D33" s="33" t="str">
        <f t="shared" si="1"/>
        <v>white</v>
      </c>
      <c r="E33" s="33" t="str">
        <f t="shared" si="2"/>
        <v>male</v>
      </c>
      <c r="F33" s="33">
        <v>2</v>
      </c>
      <c r="G33" s="33" t="str">
        <f t="shared" si="3"/>
        <v>happy</v>
      </c>
      <c r="H33" s="33" t="str">
        <f t="shared" si="4"/>
        <v>:)</v>
      </c>
      <c r="I33" s="33" t="str">
        <f t="shared" si="5"/>
        <v>white male :)</v>
      </c>
    </row>
    <row r="34" spans="1:9" x14ac:dyDescent="0.3">
      <c r="A34" s="33">
        <v>33</v>
      </c>
      <c r="B34" s="66">
        <v>0.77918115170696667</v>
      </c>
      <c r="C34" s="33">
        <f t="shared" si="0"/>
        <v>4</v>
      </c>
      <c r="D34" s="33" t="str">
        <f t="shared" si="1"/>
        <v>black</v>
      </c>
      <c r="E34" s="33" t="str">
        <f t="shared" si="2"/>
        <v>female</v>
      </c>
      <c r="F34" s="33">
        <v>2</v>
      </c>
      <c r="G34" s="33" t="str">
        <f t="shared" si="3"/>
        <v>happy</v>
      </c>
      <c r="H34" s="33" t="str">
        <f t="shared" si="4"/>
        <v>:)</v>
      </c>
      <c r="I34" s="33" t="str">
        <f t="shared" si="5"/>
        <v>black female :)</v>
      </c>
    </row>
    <row r="35" spans="1:9" x14ac:dyDescent="0.3">
      <c r="A35" s="33">
        <v>34</v>
      </c>
      <c r="B35" s="66">
        <v>0.94433353719146884</v>
      </c>
      <c r="C35" s="33">
        <f t="shared" si="0"/>
        <v>4</v>
      </c>
      <c r="D35" s="33" t="str">
        <f t="shared" si="1"/>
        <v>black</v>
      </c>
      <c r="E35" s="33" t="str">
        <f t="shared" si="2"/>
        <v>female</v>
      </c>
      <c r="F35" s="33">
        <v>2</v>
      </c>
      <c r="G35" s="33" t="str">
        <f t="shared" si="3"/>
        <v>happy</v>
      </c>
      <c r="H35" s="33" t="str">
        <f t="shared" si="4"/>
        <v>:)</v>
      </c>
      <c r="I35" s="33" t="str">
        <f t="shared" si="5"/>
        <v>black female :)</v>
      </c>
    </row>
    <row r="36" spans="1:9" x14ac:dyDescent="0.3">
      <c r="A36" s="33">
        <v>35</v>
      </c>
      <c r="B36" s="66">
        <v>0.35212899040658874</v>
      </c>
      <c r="C36" s="33">
        <f t="shared" si="0"/>
        <v>2</v>
      </c>
      <c r="D36" s="33" t="str">
        <f t="shared" si="1"/>
        <v>yellow</v>
      </c>
      <c r="E36" s="33" t="str">
        <f t="shared" si="2"/>
        <v>male</v>
      </c>
      <c r="F36" s="33">
        <v>2</v>
      </c>
      <c r="G36" s="33" t="str">
        <f t="shared" si="3"/>
        <v>happy</v>
      </c>
      <c r="H36" s="33" t="str">
        <f t="shared" si="4"/>
        <v>:)</v>
      </c>
      <c r="I36" s="33" t="str">
        <f t="shared" si="5"/>
        <v>yellow male :)</v>
      </c>
    </row>
    <row r="37" spans="1:9" x14ac:dyDescent="0.3">
      <c r="A37" s="33">
        <v>36</v>
      </c>
      <c r="B37" s="66">
        <v>0.7822521915493138</v>
      </c>
      <c r="C37" s="33">
        <f t="shared" si="0"/>
        <v>4</v>
      </c>
      <c r="D37" s="33" t="str">
        <f t="shared" si="1"/>
        <v>black</v>
      </c>
      <c r="E37" s="33" t="str">
        <f t="shared" si="2"/>
        <v>female</v>
      </c>
      <c r="F37" s="33">
        <v>2</v>
      </c>
      <c r="G37" s="33" t="str">
        <f t="shared" si="3"/>
        <v>happy</v>
      </c>
      <c r="H37" s="33" t="str">
        <f t="shared" si="4"/>
        <v>:)</v>
      </c>
      <c r="I37" s="33" t="str">
        <f t="shared" si="5"/>
        <v>black female :)</v>
      </c>
    </row>
    <row r="38" spans="1:9" x14ac:dyDescent="0.3">
      <c r="A38" s="33">
        <v>37</v>
      </c>
      <c r="B38" s="66">
        <v>0.20053323113089361</v>
      </c>
      <c r="C38" s="33">
        <f t="shared" si="0"/>
        <v>1</v>
      </c>
      <c r="D38" s="33" t="str">
        <f t="shared" si="1"/>
        <v>white</v>
      </c>
      <c r="E38" s="33" t="str">
        <f t="shared" si="2"/>
        <v>male</v>
      </c>
      <c r="F38" s="33">
        <v>2</v>
      </c>
      <c r="G38" s="33" t="str">
        <f t="shared" si="3"/>
        <v>happy</v>
      </c>
      <c r="H38" s="33" t="str">
        <f t="shared" si="4"/>
        <v>:)</v>
      </c>
      <c r="I38" s="33" t="str">
        <f t="shared" si="5"/>
        <v>white male :)</v>
      </c>
    </row>
    <row r="39" spans="1:9" x14ac:dyDescent="0.3">
      <c r="A39" s="33">
        <v>38</v>
      </c>
      <c r="B39" s="66">
        <v>0.18306593162548879</v>
      </c>
      <c r="C39" s="33">
        <f t="shared" si="0"/>
        <v>1</v>
      </c>
      <c r="D39" s="33" t="str">
        <f t="shared" si="1"/>
        <v>white</v>
      </c>
      <c r="E39" s="33" t="str">
        <f t="shared" si="2"/>
        <v>male</v>
      </c>
      <c r="F39" s="33">
        <v>2</v>
      </c>
      <c r="G39" s="33" t="str">
        <f t="shared" si="3"/>
        <v>happy</v>
      </c>
      <c r="H39" s="33" t="str">
        <f t="shared" si="4"/>
        <v>:)</v>
      </c>
      <c r="I39" s="33" t="str">
        <f t="shared" si="5"/>
        <v>white male :)</v>
      </c>
    </row>
    <row r="40" spans="1:9" x14ac:dyDescent="0.3">
      <c r="A40" s="33">
        <v>39</v>
      </c>
      <c r="B40" s="66">
        <v>0.11016240354568785</v>
      </c>
      <c r="C40" s="33">
        <f t="shared" si="0"/>
        <v>1</v>
      </c>
      <c r="D40" s="33" t="str">
        <f t="shared" si="1"/>
        <v>white</v>
      </c>
      <c r="E40" s="33" t="str">
        <f t="shared" si="2"/>
        <v>male</v>
      </c>
      <c r="F40" s="33">
        <v>2</v>
      </c>
      <c r="G40" s="33" t="str">
        <f t="shared" si="3"/>
        <v>happy</v>
      </c>
      <c r="H40" s="33" t="str">
        <f t="shared" si="4"/>
        <v>:)</v>
      </c>
      <c r="I40" s="33" t="str">
        <f t="shared" si="5"/>
        <v>white male :)</v>
      </c>
    </row>
    <row r="41" spans="1:9" x14ac:dyDescent="0.3">
      <c r="A41" s="33">
        <v>40</v>
      </c>
      <c r="B41" s="66">
        <v>0.59132701079845662</v>
      </c>
      <c r="C41" s="33">
        <f t="shared" si="0"/>
        <v>3</v>
      </c>
      <c r="D41" s="33" t="str">
        <f t="shared" si="1"/>
        <v>brown</v>
      </c>
      <c r="E41" s="33" t="str">
        <f t="shared" si="2"/>
        <v>female</v>
      </c>
      <c r="F41" s="33">
        <v>2</v>
      </c>
      <c r="G41" s="33" t="str">
        <f t="shared" si="3"/>
        <v>happy</v>
      </c>
      <c r="H41" s="33" t="str">
        <f t="shared" si="4"/>
        <v>:)</v>
      </c>
      <c r="I41" s="33" t="str">
        <f t="shared" si="5"/>
        <v>brown female :)</v>
      </c>
    </row>
    <row r="42" spans="1:9" x14ac:dyDescent="0.3">
      <c r="A42" s="33">
        <v>41</v>
      </c>
      <c r="B42" s="66">
        <v>4.9994240172870796E-2</v>
      </c>
      <c r="C42" s="33">
        <f t="shared" si="0"/>
        <v>1</v>
      </c>
      <c r="D42" s="33" t="str">
        <f t="shared" si="1"/>
        <v>white</v>
      </c>
      <c r="E42" s="33" t="str">
        <f t="shared" si="2"/>
        <v>male</v>
      </c>
      <c r="F42" s="33">
        <v>2</v>
      </c>
      <c r="G42" s="33" t="str">
        <f t="shared" si="3"/>
        <v>happy</v>
      </c>
      <c r="H42" s="33" t="str">
        <f t="shared" si="4"/>
        <v>:)</v>
      </c>
      <c r="I42" s="33" t="str">
        <f t="shared" si="5"/>
        <v>white male :)</v>
      </c>
    </row>
    <row r="43" spans="1:9" x14ac:dyDescent="0.3">
      <c r="A43" s="33">
        <v>42</v>
      </c>
      <c r="B43" s="66">
        <v>0.18980704659890968</v>
      </c>
      <c r="C43" s="33">
        <f t="shared" si="0"/>
        <v>1</v>
      </c>
      <c r="D43" s="33" t="str">
        <f t="shared" si="1"/>
        <v>white</v>
      </c>
      <c r="E43" s="33" t="str">
        <f t="shared" si="2"/>
        <v>male</v>
      </c>
      <c r="F43" s="33">
        <v>2</v>
      </c>
      <c r="G43" s="33" t="str">
        <f t="shared" si="3"/>
        <v>happy</v>
      </c>
      <c r="H43" s="33" t="str">
        <f t="shared" si="4"/>
        <v>:)</v>
      </c>
      <c r="I43" s="33" t="str">
        <f t="shared" si="5"/>
        <v>white male :)</v>
      </c>
    </row>
    <row r="44" spans="1:9" x14ac:dyDescent="0.3">
      <c r="A44" s="33">
        <v>43</v>
      </c>
      <c r="B44" s="66">
        <v>0.94116621783046583</v>
      </c>
      <c r="C44" s="33">
        <f t="shared" si="0"/>
        <v>4</v>
      </c>
      <c r="D44" s="33" t="str">
        <f t="shared" si="1"/>
        <v>black</v>
      </c>
      <c r="E44" s="33" t="str">
        <f t="shared" si="2"/>
        <v>female</v>
      </c>
      <c r="F44" s="33">
        <v>2</v>
      </c>
      <c r="G44" s="33" t="str">
        <f t="shared" si="3"/>
        <v>happy</v>
      </c>
      <c r="H44" s="33" t="str">
        <f t="shared" si="4"/>
        <v>:)</v>
      </c>
      <c r="I44" s="33" t="str">
        <f t="shared" si="5"/>
        <v>black female :)</v>
      </c>
    </row>
    <row r="45" spans="1:9" x14ac:dyDescent="0.3">
      <c r="A45" s="33">
        <v>44</v>
      </c>
      <c r="B45" s="66">
        <v>0.59813529969791923</v>
      </c>
      <c r="C45" s="33">
        <f t="shared" si="0"/>
        <v>3</v>
      </c>
      <c r="D45" s="33" t="str">
        <f t="shared" si="1"/>
        <v>brown</v>
      </c>
      <c r="E45" s="33" t="str">
        <f t="shared" si="2"/>
        <v>female</v>
      </c>
      <c r="F45" s="33">
        <v>2</v>
      </c>
      <c r="G45" s="33" t="str">
        <f t="shared" si="3"/>
        <v>happy</v>
      </c>
      <c r="H45" s="33" t="str">
        <f t="shared" si="4"/>
        <v>:)</v>
      </c>
      <c r="I45" s="33" t="str">
        <f t="shared" si="5"/>
        <v>brown female :)</v>
      </c>
    </row>
    <row r="46" spans="1:9" x14ac:dyDescent="0.3">
      <c r="A46" s="33">
        <v>45</v>
      </c>
      <c r="B46" s="66">
        <v>0.678898072295957</v>
      </c>
      <c r="C46" s="33">
        <f t="shared" si="0"/>
        <v>3</v>
      </c>
      <c r="D46" s="33" t="str">
        <f t="shared" si="1"/>
        <v>brown</v>
      </c>
      <c r="E46" s="33" t="str">
        <f t="shared" si="2"/>
        <v>female</v>
      </c>
      <c r="F46" s="33">
        <v>2</v>
      </c>
      <c r="G46" s="33" t="str">
        <f t="shared" si="3"/>
        <v>happy</v>
      </c>
      <c r="H46" s="33" t="str">
        <f t="shared" si="4"/>
        <v>:)</v>
      </c>
      <c r="I46" s="33" t="str">
        <f t="shared" si="5"/>
        <v>brown female :)</v>
      </c>
    </row>
    <row r="47" spans="1:9" x14ac:dyDescent="0.3">
      <c r="A47" s="33">
        <v>46</v>
      </c>
      <c r="B47" s="66">
        <v>0.95805017350518162</v>
      </c>
      <c r="C47" s="33">
        <f t="shared" si="0"/>
        <v>4</v>
      </c>
      <c r="D47" s="33" t="str">
        <f t="shared" si="1"/>
        <v>black</v>
      </c>
      <c r="E47" s="33" t="str">
        <f t="shared" si="2"/>
        <v>female</v>
      </c>
      <c r="F47" s="33">
        <v>2</v>
      </c>
      <c r="G47" s="33" t="str">
        <f t="shared" si="3"/>
        <v>happy</v>
      </c>
      <c r="H47" s="33" t="str">
        <f t="shared" si="4"/>
        <v>:)</v>
      </c>
      <c r="I47" s="33" t="str">
        <f t="shared" si="5"/>
        <v>black female :)</v>
      </c>
    </row>
    <row r="48" spans="1:9" x14ac:dyDescent="0.3">
      <c r="A48" s="33">
        <v>47</v>
      </c>
      <c r="B48" s="66">
        <v>0.93653859448300913</v>
      </c>
      <c r="C48" s="33">
        <f t="shared" si="0"/>
        <v>4</v>
      </c>
      <c r="D48" s="33" t="str">
        <f t="shared" si="1"/>
        <v>black</v>
      </c>
      <c r="E48" s="33" t="str">
        <f t="shared" si="2"/>
        <v>female</v>
      </c>
      <c r="F48" s="33">
        <v>2</v>
      </c>
      <c r="G48" s="33" t="str">
        <f t="shared" si="3"/>
        <v>happy</v>
      </c>
      <c r="H48" s="33" t="str">
        <f t="shared" si="4"/>
        <v>:)</v>
      </c>
      <c r="I48" s="33" t="str">
        <f t="shared" si="5"/>
        <v>black female :)</v>
      </c>
    </row>
    <row r="49" spans="1:9" x14ac:dyDescent="0.3">
      <c r="A49" s="33">
        <v>48</v>
      </c>
      <c r="B49" s="66">
        <v>4.1842343506152235E-2</v>
      </c>
      <c r="C49" s="33">
        <f t="shared" si="0"/>
        <v>1</v>
      </c>
      <c r="D49" s="33" t="str">
        <f t="shared" si="1"/>
        <v>white</v>
      </c>
      <c r="E49" s="33" t="str">
        <f t="shared" si="2"/>
        <v>male</v>
      </c>
      <c r="F49" s="33">
        <v>2</v>
      </c>
      <c r="G49" s="33" t="str">
        <f t="shared" si="3"/>
        <v>happy</v>
      </c>
      <c r="H49" s="33" t="str">
        <f t="shared" si="4"/>
        <v>:)</v>
      </c>
      <c r="I49" s="33" t="str">
        <f t="shared" si="5"/>
        <v>white male :)</v>
      </c>
    </row>
    <row r="50" spans="1:9" x14ac:dyDescent="0.3">
      <c r="A50" s="33">
        <v>49</v>
      </c>
      <c r="B50" s="66">
        <v>0.72469820577171173</v>
      </c>
      <c r="C50" s="33">
        <f t="shared" si="0"/>
        <v>3</v>
      </c>
      <c r="D50" s="33" t="str">
        <f t="shared" si="1"/>
        <v>brown</v>
      </c>
      <c r="E50" s="33" t="str">
        <f t="shared" si="2"/>
        <v>female</v>
      </c>
      <c r="F50" s="33">
        <v>2</v>
      </c>
      <c r="G50" s="33" t="str">
        <f t="shared" si="3"/>
        <v>happy</v>
      </c>
      <c r="H50" s="33" t="str">
        <f t="shared" si="4"/>
        <v>:)</v>
      </c>
      <c r="I50" s="33" t="str">
        <f t="shared" si="5"/>
        <v>brown female :)</v>
      </c>
    </row>
    <row r="51" spans="1:9" x14ac:dyDescent="0.3">
      <c r="A51" s="33">
        <v>50</v>
      </c>
      <c r="B51" s="66">
        <v>0.63234827513138958</v>
      </c>
      <c r="C51" s="33">
        <f t="shared" si="0"/>
        <v>3</v>
      </c>
      <c r="D51" s="33" t="str">
        <f t="shared" si="1"/>
        <v>brown</v>
      </c>
      <c r="E51" s="33" t="str">
        <f t="shared" si="2"/>
        <v>female</v>
      </c>
      <c r="F51" s="33">
        <v>2</v>
      </c>
      <c r="G51" s="33" t="str">
        <f t="shared" si="3"/>
        <v>happy</v>
      </c>
      <c r="H51" s="33" t="str">
        <f t="shared" si="4"/>
        <v>:)</v>
      </c>
      <c r="I51" s="33" t="str">
        <f t="shared" si="5"/>
        <v>brown female :)</v>
      </c>
    </row>
    <row r="52" spans="1:9" x14ac:dyDescent="0.3">
      <c r="A52" s="33">
        <v>51</v>
      </c>
      <c r="B52" s="66">
        <v>0.35063199886908314</v>
      </c>
      <c r="C52" s="33">
        <f t="shared" si="0"/>
        <v>2</v>
      </c>
      <c r="D52" s="33" t="str">
        <f t="shared" si="1"/>
        <v>yellow</v>
      </c>
      <c r="E52" s="33" t="str">
        <f t="shared" si="2"/>
        <v>male</v>
      </c>
      <c r="F52" s="33">
        <v>2</v>
      </c>
      <c r="G52" s="33" t="str">
        <f t="shared" si="3"/>
        <v>happy</v>
      </c>
      <c r="H52" s="33" t="str">
        <f t="shared" si="4"/>
        <v>:)</v>
      </c>
      <c r="I52" s="33" t="str">
        <f t="shared" si="5"/>
        <v>yellow male :)</v>
      </c>
    </row>
    <row r="53" spans="1:9" x14ac:dyDescent="0.3">
      <c r="A53" s="33">
        <v>52</v>
      </c>
      <c r="B53" s="66">
        <v>0.29092471299897682</v>
      </c>
      <c r="C53" s="33">
        <f t="shared" si="0"/>
        <v>2</v>
      </c>
      <c r="D53" s="33" t="str">
        <f t="shared" si="1"/>
        <v>yellow</v>
      </c>
      <c r="E53" s="33" t="str">
        <f t="shared" si="2"/>
        <v>male</v>
      </c>
      <c r="F53" s="33">
        <v>2</v>
      </c>
      <c r="G53" s="33" t="str">
        <f t="shared" si="3"/>
        <v>happy</v>
      </c>
      <c r="H53" s="33" t="str">
        <f t="shared" si="4"/>
        <v>:)</v>
      </c>
      <c r="I53" s="33" t="str">
        <f t="shared" si="5"/>
        <v>yellow male :)</v>
      </c>
    </row>
    <row r="54" spans="1:9" x14ac:dyDescent="0.3">
      <c r="A54" s="33">
        <v>53</v>
      </c>
      <c r="B54" s="66">
        <v>0.76737612276564515</v>
      </c>
      <c r="C54" s="33">
        <f t="shared" si="0"/>
        <v>4</v>
      </c>
      <c r="D54" s="33" t="str">
        <f t="shared" si="1"/>
        <v>black</v>
      </c>
      <c r="E54" s="33" t="str">
        <f t="shared" si="2"/>
        <v>female</v>
      </c>
      <c r="F54" s="33">
        <v>2</v>
      </c>
      <c r="G54" s="33" t="str">
        <f t="shared" si="3"/>
        <v>happy</v>
      </c>
      <c r="H54" s="33" t="str">
        <f t="shared" si="4"/>
        <v>:)</v>
      </c>
      <c r="I54" s="33" t="str">
        <f t="shared" si="5"/>
        <v>black female :)</v>
      </c>
    </row>
    <row r="55" spans="1:9" x14ac:dyDescent="0.3">
      <c r="A55" s="33">
        <v>54</v>
      </c>
      <c r="B55" s="66">
        <v>0.74320853290801248</v>
      </c>
      <c r="C55" s="33">
        <f t="shared" si="0"/>
        <v>3</v>
      </c>
      <c r="D55" s="33" t="str">
        <f t="shared" si="1"/>
        <v>brown</v>
      </c>
      <c r="E55" s="33" t="str">
        <f t="shared" si="2"/>
        <v>female</v>
      </c>
      <c r="F55" s="33">
        <v>2</v>
      </c>
      <c r="G55" s="33" t="str">
        <f t="shared" si="3"/>
        <v>happy</v>
      </c>
      <c r="H55" s="33" t="str">
        <f t="shared" si="4"/>
        <v>:)</v>
      </c>
      <c r="I55" s="33" t="str">
        <f t="shared" si="5"/>
        <v>brown female :)</v>
      </c>
    </row>
    <row r="56" spans="1:9" x14ac:dyDescent="0.3">
      <c r="A56" s="33">
        <v>55</v>
      </c>
      <c r="B56" s="66">
        <v>0.38299068400001368</v>
      </c>
      <c r="C56" s="33">
        <f t="shared" si="0"/>
        <v>2</v>
      </c>
      <c r="D56" s="33" t="str">
        <f t="shared" si="1"/>
        <v>yellow</v>
      </c>
      <c r="E56" s="33" t="str">
        <f t="shared" si="2"/>
        <v>male</v>
      </c>
      <c r="F56" s="33">
        <v>2</v>
      </c>
      <c r="G56" s="33" t="str">
        <f t="shared" si="3"/>
        <v>happy</v>
      </c>
      <c r="H56" s="33" t="str">
        <f t="shared" si="4"/>
        <v>:)</v>
      </c>
      <c r="I56" s="33" t="str">
        <f t="shared" si="5"/>
        <v>yellow male :)</v>
      </c>
    </row>
    <row r="57" spans="1:9" x14ac:dyDescent="0.3">
      <c r="A57" s="33">
        <v>56</v>
      </c>
      <c r="B57" s="66">
        <v>0.45052801581734492</v>
      </c>
      <c r="C57" s="33">
        <f t="shared" si="0"/>
        <v>2</v>
      </c>
      <c r="D57" s="33" t="str">
        <f t="shared" si="1"/>
        <v>yellow</v>
      </c>
      <c r="E57" s="33" t="str">
        <f t="shared" si="2"/>
        <v>male</v>
      </c>
      <c r="F57" s="33">
        <v>4</v>
      </c>
      <c r="G57" s="33" t="str">
        <f t="shared" si="3"/>
        <v>sad</v>
      </c>
      <c r="H57" s="33" t="str">
        <f t="shared" si="4"/>
        <v>:(</v>
      </c>
      <c r="I57" s="33" t="str">
        <f t="shared" si="5"/>
        <v>yellow male :(</v>
      </c>
    </row>
    <row r="58" spans="1:9" x14ac:dyDescent="0.3">
      <c r="A58" s="33">
        <v>57</v>
      </c>
      <c r="B58" s="66">
        <v>0.49908424057664669</v>
      </c>
      <c r="C58" s="33">
        <f t="shared" si="0"/>
        <v>2</v>
      </c>
      <c r="D58" s="33" t="str">
        <f t="shared" si="1"/>
        <v>yellow</v>
      </c>
      <c r="E58" s="33" t="str">
        <f t="shared" si="2"/>
        <v>male</v>
      </c>
      <c r="F58" s="33">
        <v>4</v>
      </c>
      <c r="G58" s="33" t="str">
        <f t="shared" si="3"/>
        <v>sad</v>
      </c>
      <c r="H58" s="33" t="str">
        <f t="shared" si="4"/>
        <v>:(</v>
      </c>
      <c r="I58" s="33" t="str">
        <f t="shared" si="5"/>
        <v>yellow male :(</v>
      </c>
    </row>
    <row r="59" spans="1:9" x14ac:dyDescent="0.3">
      <c r="A59" s="33">
        <v>58</v>
      </c>
      <c r="B59" s="66">
        <v>0.66949373622283559</v>
      </c>
      <c r="C59" s="33">
        <f t="shared" si="0"/>
        <v>3</v>
      </c>
      <c r="D59" s="33" t="str">
        <f t="shared" si="1"/>
        <v>brown</v>
      </c>
      <c r="E59" s="33" t="str">
        <f t="shared" si="2"/>
        <v>female</v>
      </c>
      <c r="F59" s="33">
        <v>4</v>
      </c>
      <c r="G59" s="33" t="str">
        <f t="shared" si="3"/>
        <v>sad</v>
      </c>
      <c r="H59" s="33" t="str">
        <f t="shared" si="4"/>
        <v>:(</v>
      </c>
      <c r="I59" s="33" t="str">
        <f t="shared" si="5"/>
        <v>brown female :(</v>
      </c>
    </row>
    <row r="60" spans="1:9" x14ac:dyDescent="0.3">
      <c r="A60" s="33">
        <v>59</v>
      </c>
      <c r="B60" s="66">
        <v>0.51855757481488007</v>
      </c>
      <c r="C60" s="33">
        <f t="shared" si="0"/>
        <v>3</v>
      </c>
      <c r="D60" s="33" t="str">
        <f t="shared" si="1"/>
        <v>brown</v>
      </c>
      <c r="E60" s="33" t="str">
        <f t="shared" si="2"/>
        <v>female</v>
      </c>
      <c r="F60" s="33">
        <v>4</v>
      </c>
      <c r="G60" s="33" t="str">
        <f t="shared" si="3"/>
        <v>sad</v>
      </c>
      <c r="H60" s="33" t="str">
        <f t="shared" si="4"/>
        <v>:(</v>
      </c>
      <c r="I60" s="33" t="str">
        <f t="shared" si="5"/>
        <v>brown female :(</v>
      </c>
    </row>
    <row r="61" spans="1:9" x14ac:dyDescent="0.3">
      <c r="A61" s="33">
        <v>60</v>
      </c>
      <c r="B61" s="66">
        <v>0.67421908869300573</v>
      </c>
      <c r="C61" s="33">
        <f t="shared" si="0"/>
        <v>3</v>
      </c>
      <c r="D61" s="33" t="str">
        <f t="shared" si="1"/>
        <v>brown</v>
      </c>
      <c r="E61" s="33" t="str">
        <f t="shared" si="2"/>
        <v>female</v>
      </c>
      <c r="F61" s="33">
        <v>4</v>
      </c>
      <c r="G61" s="33" t="str">
        <f t="shared" si="3"/>
        <v>sad</v>
      </c>
      <c r="H61" s="33" t="str">
        <f t="shared" si="4"/>
        <v>:(</v>
      </c>
      <c r="I61" s="33" t="str">
        <f t="shared" si="5"/>
        <v>brown female :(</v>
      </c>
    </row>
    <row r="62" spans="1:9" x14ac:dyDescent="0.3">
      <c r="A62" s="33">
        <v>61</v>
      </c>
      <c r="B62" s="66">
        <v>5.3358774009296339E-2</v>
      </c>
      <c r="C62" s="33">
        <f t="shared" si="0"/>
        <v>1</v>
      </c>
      <c r="D62" s="33" t="str">
        <f t="shared" si="1"/>
        <v>white</v>
      </c>
      <c r="E62" s="33" t="str">
        <f t="shared" si="2"/>
        <v>male</v>
      </c>
      <c r="F62" s="33">
        <v>4</v>
      </c>
      <c r="G62" s="33" t="str">
        <f t="shared" si="3"/>
        <v>sad</v>
      </c>
      <c r="H62" s="33" t="str">
        <f t="shared" si="4"/>
        <v>:(</v>
      </c>
      <c r="I62" s="33" t="str">
        <f t="shared" si="5"/>
        <v>white male :(</v>
      </c>
    </row>
    <row r="63" spans="1:9" x14ac:dyDescent="0.3">
      <c r="A63" s="33">
        <v>62</v>
      </c>
      <c r="B63" s="66">
        <v>0.18767988235114208</v>
      </c>
      <c r="C63" s="33">
        <f t="shared" si="0"/>
        <v>1</v>
      </c>
      <c r="D63" s="33" t="str">
        <f t="shared" si="1"/>
        <v>white</v>
      </c>
      <c r="E63" s="33" t="str">
        <f t="shared" si="2"/>
        <v>male</v>
      </c>
      <c r="F63" s="33">
        <v>4</v>
      </c>
      <c r="G63" s="33" t="str">
        <f t="shared" si="3"/>
        <v>sad</v>
      </c>
      <c r="H63" s="33" t="str">
        <f t="shared" si="4"/>
        <v>:(</v>
      </c>
      <c r="I63" s="33" t="str">
        <f t="shared" si="5"/>
        <v>white male :(</v>
      </c>
    </row>
    <row r="64" spans="1:9" x14ac:dyDescent="0.3">
      <c r="A64" s="33">
        <v>63</v>
      </c>
      <c r="B64" s="66">
        <v>3.0393460422155516E-2</v>
      </c>
      <c r="C64" s="33">
        <f t="shared" si="0"/>
        <v>1</v>
      </c>
      <c r="D64" s="33" t="str">
        <f t="shared" si="1"/>
        <v>white</v>
      </c>
      <c r="E64" s="33" t="str">
        <f t="shared" si="2"/>
        <v>male</v>
      </c>
      <c r="F64" s="33">
        <v>4</v>
      </c>
      <c r="G64" s="33" t="str">
        <f t="shared" si="3"/>
        <v>sad</v>
      </c>
      <c r="H64" s="33" t="str">
        <f t="shared" si="4"/>
        <v>:(</v>
      </c>
      <c r="I64" s="33" t="str">
        <f t="shared" si="5"/>
        <v>white male :(</v>
      </c>
    </row>
    <row r="65" spans="1:9" x14ac:dyDescent="0.3">
      <c r="A65" s="33">
        <v>64</v>
      </c>
      <c r="B65" s="66">
        <v>0.54642354697581308</v>
      </c>
      <c r="C65" s="33">
        <f t="shared" si="0"/>
        <v>3</v>
      </c>
      <c r="D65" s="33" t="str">
        <f t="shared" si="1"/>
        <v>brown</v>
      </c>
      <c r="E65" s="33" t="str">
        <f t="shared" si="2"/>
        <v>female</v>
      </c>
      <c r="F65" s="33">
        <v>4</v>
      </c>
      <c r="G65" s="33" t="str">
        <f t="shared" si="3"/>
        <v>sad</v>
      </c>
      <c r="H65" s="33" t="str">
        <f t="shared" si="4"/>
        <v>:(</v>
      </c>
      <c r="I65" s="33" t="str">
        <f t="shared" si="5"/>
        <v>brown female :(</v>
      </c>
    </row>
    <row r="66" spans="1:9" x14ac:dyDescent="0.3">
      <c r="A66" s="33">
        <v>65</v>
      </c>
      <c r="B66" s="66">
        <v>0.89467352961616209</v>
      </c>
      <c r="C66" s="33">
        <f t="shared" si="0"/>
        <v>4</v>
      </c>
      <c r="D66" s="33" t="str">
        <f t="shared" si="1"/>
        <v>black</v>
      </c>
      <c r="E66" s="33" t="str">
        <f t="shared" si="2"/>
        <v>female</v>
      </c>
      <c r="F66" s="33">
        <v>4</v>
      </c>
      <c r="G66" s="33" t="str">
        <f t="shared" si="3"/>
        <v>sad</v>
      </c>
      <c r="H66" s="33" t="str">
        <f t="shared" si="4"/>
        <v>:(</v>
      </c>
      <c r="I66" s="33" t="str">
        <f t="shared" si="5"/>
        <v>black female :(</v>
      </c>
    </row>
    <row r="67" spans="1:9" x14ac:dyDescent="0.3">
      <c r="A67" s="33">
        <v>66</v>
      </c>
      <c r="B67" s="66">
        <v>0.31151618951010551</v>
      </c>
      <c r="C67" s="33">
        <f t="shared" ref="C67:C101" si="19">ROUNDDOWN(B67*4,0)+1</f>
        <v>2</v>
      </c>
      <c r="D67" s="33" t="str">
        <f t="shared" ref="D67:D101" si="20">VLOOKUP(C67,X:Y,2,FALSE)</f>
        <v>yellow</v>
      </c>
      <c r="E67" s="33" t="str">
        <f t="shared" ref="E67:E101" si="21">IF(B67&lt;0.5,"male", "female")</f>
        <v>male</v>
      </c>
      <c r="F67" s="33">
        <v>4</v>
      </c>
      <c r="G67" s="33" t="str">
        <f t="shared" ref="G67:G101" si="22">VLOOKUP(F67,AA:AC,2,FALSE)</f>
        <v>sad</v>
      </c>
      <c r="H67" s="33" t="str">
        <f t="shared" ref="H67:H101" si="23">VLOOKUP(F67,AA:AC,3,FALSE)</f>
        <v>:(</v>
      </c>
      <c r="I67" s="33" t="str">
        <f t="shared" ref="I67:I101" si="24">D67&amp;" "&amp;E67&amp;" "&amp;H67</f>
        <v>yellow male :(</v>
      </c>
    </row>
    <row r="68" spans="1:9" x14ac:dyDescent="0.3">
      <c r="A68" s="33">
        <v>67</v>
      </c>
      <c r="B68" s="66">
        <v>0.49196136516832389</v>
      </c>
      <c r="C68" s="33">
        <f t="shared" si="19"/>
        <v>2</v>
      </c>
      <c r="D68" s="33" t="str">
        <f t="shared" si="20"/>
        <v>yellow</v>
      </c>
      <c r="E68" s="33" t="str">
        <f t="shared" si="21"/>
        <v>male</v>
      </c>
      <c r="F68" s="33">
        <v>4</v>
      </c>
      <c r="G68" s="33" t="str">
        <f t="shared" si="22"/>
        <v>sad</v>
      </c>
      <c r="H68" s="33" t="str">
        <f t="shared" si="23"/>
        <v>:(</v>
      </c>
      <c r="I68" s="33" t="str">
        <f t="shared" si="24"/>
        <v>yellow male :(</v>
      </c>
    </row>
    <row r="69" spans="1:9" x14ac:dyDescent="0.3">
      <c r="A69" s="33">
        <v>68</v>
      </c>
      <c r="B69" s="66">
        <v>0.90139818093591595</v>
      </c>
      <c r="C69" s="33">
        <f t="shared" si="19"/>
        <v>4</v>
      </c>
      <c r="D69" s="33" t="str">
        <f t="shared" si="20"/>
        <v>black</v>
      </c>
      <c r="E69" s="33" t="str">
        <f t="shared" si="21"/>
        <v>female</v>
      </c>
      <c r="F69" s="33">
        <v>4</v>
      </c>
      <c r="G69" s="33" t="str">
        <f t="shared" si="22"/>
        <v>sad</v>
      </c>
      <c r="H69" s="33" t="str">
        <f t="shared" si="23"/>
        <v>:(</v>
      </c>
      <c r="I69" s="33" t="str">
        <f t="shared" si="24"/>
        <v>black female :(</v>
      </c>
    </row>
    <row r="70" spans="1:9" x14ac:dyDescent="0.3">
      <c r="A70" s="33">
        <v>69</v>
      </c>
      <c r="B70" s="66">
        <v>8.0030989096016136E-2</v>
      </c>
      <c r="C70" s="33">
        <f t="shared" si="19"/>
        <v>1</v>
      </c>
      <c r="D70" s="33" t="str">
        <f t="shared" si="20"/>
        <v>white</v>
      </c>
      <c r="E70" s="33" t="str">
        <f t="shared" si="21"/>
        <v>male</v>
      </c>
      <c r="F70" s="33">
        <v>4</v>
      </c>
      <c r="G70" s="33" t="str">
        <f t="shared" si="22"/>
        <v>sad</v>
      </c>
      <c r="H70" s="33" t="str">
        <f t="shared" si="23"/>
        <v>:(</v>
      </c>
      <c r="I70" s="33" t="str">
        <f t="shared" si="24"/>
        <v>white male :(</v>
      </c>
    </row>
    <row r="71" spans="1:9" x14ac:dyDescent="0.3">
      <c r="A71" s="33">
        <v>70</v>
      </c>
      <c r="B71" s="66">
        <v>0.69884645104274734</v>
      </c>
      <c r="C71" s="33">
        <f t="shared" si="19"/>
        <v>3</v>
      </c>
      <c r="D71" s="33" t="str">
        <f t="shared" si="20"/>
        <v>brown</v>
      </c>
      <c r="E71" s="33" t="str">
        <f t="shared" si="21"/>
        <v>female</v>
      </c>
      <c r="F71" s="33">
        <v>4</v>
      </c>
      <c r="G71" s="33" t="str">
        <f t="shared" si="22"/>
        <v>sad</v>
      </c>
      <c r="H71" s="33" t="str">
        <f t="shared" si="23"/>
        <v>:(</v>
      </c>
      <c r="I71" s="33" t="str">
        <f t="shared" si="24"/>
        <v>brown female :(</v>
      </c>
    </row>
    <row r="72" spans="1:9" x14ac:dyDescent="0.3">
      <c r="A72" s="33">
        <v>71</v>
      </c>
      <c r="B72" s="66">
        <v>0.79794740315663826</v>
      </c>
      <c r="C72" s="33">
        <f t="shared" si="19"/>
        <v>4</v>
      </c>
      <c r="D72" s="33" t="str">
        <f t="shared" si="20"/>
        <v>black</v>
      </c>
      <c r="E72" s="33" t="str">
        <f t="shared" si="21"/>
        <v>female</v>
      </c>
      <c r="F72" s="33">
        <v>4</v>
      </c>
      <c r="G72" s="33" t="str">
        <f t="shared" si="22"/>
        <v>sad</v>
      </c>
      <c r="H72" s="33" t="str">
        <f t="shared" si="23"/>
        <v>:(</v>
      </c>
      <c r="I72" s="33" t="str">
        <f t="shared" si="24"/>
        <v>black female :(</v>
      </c>
    </row>
    <row r="73" spans="1:9" x14ac:dyDescent="0.3">
      <c r="A73" s="33">
        <v>72</v>
      </c>
      <c r="B73" s="66">
        <v>0.75794347895178227</v>
      </c>
      <c r="C73" s="33">
        <f t="shared" si="19"/>
        <v>4</v>
      </c>
      <c r="D73" s="33" t="str">
        <f t="shared" si="20"/>
        <v>black</v>
      </c>
      <c r="E73" s="33" t="str">
        <f t="shared" si="21"/>
        <v>female</v>
      </c>
      <c r="F73" s="33">
        <v>4</v>
      </c>
      <c r="G73" s="33" t="str">
        <f t="shared" si="22"/>
        <v>sad</v>
      </c>
      <c r="H73" s="33" t="str">
        <f t="shared" si="23"/>
        <v>:(</v>
      </c>
      <c r="I73" s="33" t="str">
        <f t="shared" si="24"/>
        <v>black female :(</v>
      </c>
    </row>
    <row r="74" spans="1:9" x14ac:dyDescent="0.3">
      <c r="A74" s="33">
        <v>73</v>
      </c>
      <c r="B74" s="66">
        <v>9.7830062127689521E-2</v>
      </c>
      <c r="C74" s="33">
        <f t="shared" si="19"/>
        <v>1</v>
      </c>
      <c r="D74" s="33" t="str">
        <f t="shared" si="20"/>
        <v>white</v>
      </c>
      <c r="E74" s="33" t="str">
        <f t="shared" si="21"/>
        <v>male</v>
      </c>
      <c r="F74" s="33">
        <v>4</v>
      </c>
      <c r="G74" s="33" t="str">
        <f t="shared" si="22"/>
        <v>sad</v>
      </c>
      <c r="H74" s="33" t="str">
        <f t="shared" si="23"/>
        <v>:(</v>
      </c>
      <c r="I74" s="33" t="str">
        <f t="shared" si="24"/>
        <v>white male :(</v>
      </c>
    </row>
    <row r="75" spans="1:9" x14ac:dyDescent="0.3">
      <c r="A75" s="33">
        <v>74</v>
      </c>
      <c r="B75" s="66">
        <v>0.16077821203943421</v>
      </c>
      <c r="C75" s="33">
        <f t="shared" si="19"/>
        <v>1</v>
      </c>
      <c r="D75" s="33" t="str">
        <f t="shared" si="20"/>
        <v>white</v>
      </c>
      <c r="E75" s="33" t="str">
        <f t="shared" si="21"/>
        <v>male</v>
      </c>
      <c r="F75" s="33">
        <v>4</v>
      </c>
      <c r="G75" s="33" t="str">
        <f t="shared" si="22"/>
        <v>sad</v>
      </c>
      <c r="H75" s="33" t="str">
        <f t="shared" si="23"/>
        <v>:(</v>
      </c>
      <c r="I75" s="33" t="str">
        <f t="shared" si="24"/>
        <v>white male :(</v>
      </c>
    </row>
    <row r="76" spans="1:9" x14ac:dyDescent="0.3">
      <c r="A76" s="33">
        <v>75</v>
      </c>
      <c r="B76" s="66">
        <v>0.42394218074128087</v>
      </c>
      <c r="C76" s="33">
        <f t="shared" si="19"/>
        <v>2</v>
      </c>
      <c r="D76" s="33" t="str">
        <f t="shared" si="20"/>
        <v>yellow</v>
      </c>
      <c r="E76" s="33" t="str">
        <f t="shared" si="21"/>
        <v>male</v>
      </c>
      <c r="F76" s="33">
        <v>4</v>
      </c>
      <c r="G76" s="33" t="str">
        <f t="shared" si="22"/>
        <v>sad</v>
      </c>
      <c r="H76" s="33" t="str">
        <f t="shared" si="23"/>
        <v>:(</v>
      </c>
      <c r="I76" s="33" t="str">
        <f t="shared" si="24"/>
        <v>yellow male :(</v>
      </c>
    </row>
    <row r="77" spans="1:9" x14ac:dyDescent="0.3">
      <c r="A77" s="33">
        <v>76</v>
      </c>
      <c r="B77" s="66">
        <v>0.39163479267020573</v>
      </c>
      <c r="C77" s="33">
        <f t="shared" si="19"/>
        <v>2</v>
      </c>
      <c r="D77" s="33" t="str">
        <f t="shared" si="20"/>
        <v>yellow</v>
      </c>
      <c r="E77" s="33" t="str">
        <f t="shared" si="21"/>
        <v>male</v>
      </c>
      <c r="F77" s="33">
        <v>4</v>
      </c>
      <c r="G77" s="33" t="str">
        <f t="shared" si="22"/>
        <v>sad</v>
      </c>
      <c r="H77" s="33" t="str">
        <f t="shared" si="23"/>
        <v>:(</v>
      </c>
      <c r="I77" s="33" t="str">
        <f t="shared" si="24"/>
        <v>yellow male :(</v>
      </c>
    </row>
    <row r="78" spans="1:9" x14ac:dyDescent="0.3">
      <c r="A78" s="33">
        <v>77</v>
      </c>
      <c r="B78" s="66">
        <v>0.85113366381953393</v>
      </c>
      <c r="C78" s="33">
        <f t="shared" si="19"/>
        <v>4</v>
      </c>
      <c r="D78" s="33" t="str">
        <f t="shared" si="20"/>
        <v>black</v>
      </c>
      <c r="E78" s="33" t="str">
        <f t="shared" si="21"/>
        <v>female</v>
      </c>
      <c r="F78" s="33">
        <v>4</v>
      </c>
      <c r="G78" s="33" t="str">
        <f t="shared" si="22"/>
        <v>sad</v>
      </c>
      <c r="H78" s="33" t="str">
        <f t="shared" si="23"/>
        <v>:(</v>
      </c>
      <c r="I78" s="33" t="str">
        <f t="shared" si="24"/>
        <v>black female :(</v>
      </c>
    </row>
    <row r="79" spans="1:9" x14ac:dyDescent="0.3">
      <c r="A79" s="33">
        <v>78</v>
      </c>
      <c r="B79" s="66">
        <v>0.72505911936068379</v>
      </c>
      <c r="C79" s="33">
        <f t="shared" si="19"/>
        <v>3</v>
      </c>
      <c r="D79" s="33" t="str">
        <f t="shared" si="20"/>
        <v>brown</v>
      </c>
      <c r="E79" s="33" t="str">
        <f t="shared" si="21"/>
        <v>female</v>
      </c>
      <c r="F79" s="33">
        <v>4</v>
      </c>
      <c r="G79" s="33" t="str">
        <f t="shared" si="22"/>
        <v>sad</v>
      </c>
      <c r="H79" s="33" t="str">
        <f t="shared" si="23"/>
        <v>:(</v>
      </c>
      <c r="I79" s="33" t="str">
        <f t="shared" si="24"/>
        <v>brown female :(</v>
      </c>
    </row>
    <row r="80" spans="1:9" x14ac:dyDescent="0.3">
      <c r="A80" s="33">
        <v>79</v>
      </c>
      <c r="B80" s="66">
        <v>0.92927269018719383</v>
      </c>
      <c r="C80" s="33">
        <f t="shared" si="19"/>
        <v>4</v>
      </c>
      <c r="D80" s="33" t="str">
        <f t="shared" si="20"/>
        <v>black</v>
      </c>
      <c r="E80" s="33" t="str">
        <f t="shared" si="21"/>
        <v>female</v>
      </c>
      <c r="F80" s="33">
        <v>4</v>
      </c>
      <c r="G80" s="33" t="str">
        <f t="shared" si="22"/>
        <v>sad</v>
      </c>
      <c r="H80" s="33" t="str">
        <f t="shared" si="23"/>
        <v>:(</v>
      </c>
      <c r="I80" s="33" t="str">
        <f t="shared" si="24"/>
        <v>black female :(</v>
      </c>
    </row>
    <row r="81" spans="1:9" x14ac:dyDescent="0.3">
      <c r="A81" s="33">
        <v>80</v>
      </c>
      <c r="B81" s="66">
        <v>0.62379686938305023</v>
      </c>
      <c r="C81" s="33">
        <f t="shared" si="19"/>
        <v>3</v>
      </c>
      <c r="D81" s="33" t="str">
        <f t="shared" si="20"/>
        <v>brown</v>
      </c>
      <c r="E81" s="33" t="str">
        <f t="shared" si="21"/>
        <v>female</v>
      </c>
      <c r="F81" s="33">
        <v>4</v>
      </c>
      <c r="G81" s="33" t="str">
        <f t="shared" si="22"/>
        <v>sad</v>
      </c>
      <c r="H81" s="33" t="str">
        <f t="shared" si="23"/>
        <v>:(</v>
      </c>
      <c r="I81" s="33" t="str">
        <f t="shared" si="24"/>
        <v>brown female :(</v>
      </c>
    </row>
    <row r="82" spans="1:9" x14ac:dyDescent="0.3">
      <c r="A82" s="33">
        <v>81</v>
      </c>
      <c r="B82" s="66">
        <v>0.5635356548943935</v>
      </c>
      <c r="C82" s="33">
        <f t="shared" si="19"/>
        <v>3</v>
      </c>
      <c r="D82" s="33" t="str">
        <f t="shared" si="20"/>
        <v>brown</v>
      </c>
      <c r="E82" s="33" t="str">
        <f t="shared" si="21"/>
        <v>female</v>
      </c>
      <c r="F82" s="33">
        <v>4</v>
      </c>
      <c r="G82" s="33" t="str">
        <f t="shared" si="22"/>
        <v>sad</v>
      </c>
      <c r="H82" s="33" t="str">
        <f t="shared" si="23"/>
        <v>:(</v>
      </c>
      <c r="I82" s="33" t="str">
        <f t="shared" si="24"/>
        <v>brown female :(</v>
      </c>
    </row>
    <row r="83" spans="1:9" x14ac:dyDescent="0.3">
      <c r="A83" s="33">
        <v>82</v>
      </c>
      <c r="B83" s="66">
        <v>0.40793903385317443</v>
      </c>
      <c r="C83" s="33">
        <f t="shared" si="19"/>
        <v>2</v>
      </c>
      <c r="D83" s="33" t="str">
        <f t="shared" si="20"/>
        <v>yellow</v>
      </c>
      <c r="E83" s="33" t="str">
        <f t="shared" si="21"/>
        <v>male</v>
      </c>
      <c r="F83" s="33">
        <v>4</v>
      </c>
      <c r="G83" s="33" t="str">
        <f t="shared" si="22"/>
        <v>sad</v>
      </c>
      <c r="H83" s="33" t="str">
        <f t="shared" si="23"/>
        <v>:(</v>
      </c>
      <c r="I83" s="33" t="str">
        <f t="shared" si="24"/>
        <v>yellow male :(</v>
      </c>
    </row>
    <row r="84" spans="1:9" x14ac:dyDescent="0.3">
      <c r="A84" s="33">
        <v>83</v>
      </c>
      <c r="B84" s="66">
        <v>0.71304769451281269</v>
      </c>
      <c r="C84" s="33">
        <f t="shared" si="19"/>
        <v>3</v>
      </c>
      <c r="D84" s="33" t="str">
        <f t="shared" si="20"/>
        <v>brown</v>
      </c>
      <c r="E84" s="33" t="str">
        <f t="shared" si="21"/>
        <v>female</v>
      </c>
      <c r="F84" s="33">
        <v>4</v>
      </c>
      <c r="G84" s="33" t="str">
        <f t="shared" si="22"/>
        <v>sad</v>
      </c>
      <c r="H84" s="33" t="str">
        <f t="shared" si="23"/>
        <v>:(</v>
      </c>
      <c r="I84" s="33" t="str">
        <f t="shared" si="24"/>
        <v>brown female :(</v>
      </c>
    </row>
    <row r="85" spans="1:9" x14ac:dyDescent="0.3">
      <c r="A85" s="33">
        <v>84</v>
      </c>
      <c r="B85" s="66">
        <v>0.56454511644883887</v>
      </c>
      <c r="C85" s="33">
        <f t="shared" si="19"/>
        <v>3</v>
      </c>
      <c r="D85" s="33" t="str">
        <f t="shared" si="20"/>
        <v>brown</v>
      </c>
      <c r="E85" s="33" t="str">
        <f t="shared" si="21"/>
        <v>female</v>
      </c>
      <c r="F85" s="33">
        <v>4</v>
      </c>
      <c r="G85" s="33" t="str">
        <f t="shared" si="22"/>
        <v>sad</v>
      </c>
      <c r="H85" s="33" t="str">
        <f t="shared" si="23"/>
        <v>:(</v>
      </c>
      <c r="I85" s="33" t="str">
        <f t="shared" si="24"/>
        <v>brown female :(</v>
      </c>
    </row>
    <row r="86" spans="1:9" x14ac:dyDescent="0.3">
      <c r="A86" s="33">
        <v>85</v>
      </c>
      <c r="B86" s="66">
        <v>0.65021271759226951</v>
      </c>
      <c r="C86" s="33">
        <f t="shared" si="19"/>
        <v>3</v>
      </c>
      <c r="D86" s="33" t="str">
        <f t="shared" si="20"/>
        <v>brown</v>
      </c>
      <c r="E86" s="33" t="str">
        <f t="shared" si="21"/>
        <v>female</v>
      </c>
      <c r="F86" s="33">
        <v>4</v>
      </c>
      <c r="G86" s="33" t="str">
        <f t="shared" si="22"/>
        <v>sad</v>
      </c>
      <c r="H86" s="33" t="str">
        <f t="shared" si="23"/>
        <v>:(</v>
      </c>
      <c r="I86" s="33" t="str">
        <f t="shared" si="24"/>
        <v>brown female :(</v>
      </c>
    </row>
    <row r="87" spans="1:9" x14ac:dyDescent="0.3">
      <c r="A87" s="33">
        <v>86</v>
      </c>
      <c r="B87" s="66">
        <v>0.92771331685794556</v>
      </c>
      <c r="C87" s="33">
        <f t="shared" si="19"/>
        <v>4</v>
      </c>
      <c r="D87" s="33" t="str">
        <f t="shared" si="20"/>
        <v>black</v>
      </c>
      <c r="E87" s="33" t="str">
        <f t="shared" si="21"/>
        <v>female</v>
      </c>
      <c r="F87" s="33">
        <v>4</v>
      </c>
      <c r="G87" s="33" t="str">
        <f t="shared" si="22"/>
        <v>sad</v>
      </c>
      <c r="H87" s="33" t="str">
        <f t="shared" si="23"/>
        <v>:(</v>
      </c>
      <c r="I87" s="33" t="str">
        <f t="shared" si="24"/>
        <v>black female :(</v>
      </c>
    </row>
    <row r="88" spans="1:9" x14ac:dyDescent="0.3">
      <c r="A88" s="33">
        <v>87</v>
      </c>
      <c r="B88" s="66">
        <v>0.90697015044032114</v>
      </c>
      <c r="C88" s="33">
        <f t="shared" si="19"/>
        <v>4</v>
      </c>
      <c r="D88" s="33" t="str">
        <f t="shared" si="20"/>
        <v>black</v>
      </c>
      <c r="E88" s="33" t="str">
        <f t="shared" si="21"/>
        <v>female</v>
      </c>
      <c r="F88" s="33">
        <v>4</v>
      </c>
      <c r="G88" s="33" t="str">
        <f t="shared" si="22"/>
        <v>sad</v>
      </c>
      <c r="H88" s="33" t="str">
        <f t="shared" si="23"/>
        <v>:(</v>
      </c>
      <c r="I88" s="33" t="str">
        <f t="shared" si="24"/>
        <v>black female :(</v>
      </c>
    </row>
    <row r="89" spans="1:9" x14ac:dyDescent="0.3">
      <c r="A89" s="33">
        <v>88</v>
      </c>
      <c r="B89" s="66">
        <v>9.278804681149122E-2</v>
      </c>
      <c r="C89" s="33">
        <f t="shared" si="19"/>
        <v>1</v>
      </c>
      <c r="D89" s="33" t="str">
        <f t="shared" si="20"/>
        <v>white</v>
      </c>
      <c r="E89" s="33" t="str">
        <f t="shared" si="21"/>
        <v>male</v>
      </c>
      <c r="F89" s="33">
        <v>4</v>
      </c>
      <c r="G89" s="33" t="str">
        <f t="shared" si="22"/>
        <v>sad</v>
      </c>
      <c r="H89" s="33" t="str">
        <f t="shared" si="23"/>
        <v>:(</v>
      </c>
      <c r="I89" s="33" t="str">
        <f t="shared" si="24"/>
        <v>white male :(</v>
      </c>
    </row>
    <row r="90" spans="1:9" x14ac:dyDescent="0.3">
      <c r="A90" s="33">
        <v>89</v>
      </c>
      <c r="B90" s="66">
        <v>7.2223107425099853E-2</v>
      </c>
      <c r="C90" s="33">
        <f t="shared" si="19"/>
        <v>1</v>
      </c>
      <c r="D90" s="33" t="str">
        <f t="shared" si="20"/>
        <v>white</v>
      </c>
      <c r="E90" s="33" t="str">
        <f t="shared" si="21"/>
        <v>male</v>
      </c>
      <c r="F90" s="33">
        <v>4</v>
      </c>
      <c r="G90" s="33" t="str">
        <f t="shared" si="22"/>
        <v>sad</v>
      </c>
      <c r="H90" s="33" t="str">
        <f t="shared" si="23"/>
        <v>:(</v>
      </c>
      <c r="I90" s="33" t="str">
        <f t="shared" si="24"/>
        <v>white male :(</v>
      </c>
    </row>
    <row r="91" spans="1:9" x14ac:dyDescent="0.3">
      <c r="A91" s="33">
        <v>90</v>
      </c>
      <c r="B91" s="66">
        <v>0.66569919120072596</v>
      </c>
      <c r="C91" s="33">
        <f t="shared" si="19"/>
        <v>3</v>
      </c>
      <c r="D91" s="33" t="str">
        <f t="shared" si="20"/>
        <v>brown</v>
      </c>
      <c r="E91" s="33" t="str">
        <f t="shared" si="21"/>
        <v>female</v>
      </c>
      <c r="F91" s="33">
        <v>4</v>
      </c>
      <c r="G91" s="33" t="str">
        <f t="shared" si="22"/>
        <v>sad</v>
      </c>
      <c r="H91" s="33" t="str">
        <f t="shared" si="23"/>
        <v>:(</v>
      </c>
      <c r="I91" s="33" t="str">
        <f t="shared" si="24"/>
        <v>brown female :(</v>
      </c>
    </row>
    <row r="92" spans="1:9" x14ac:dyDescent="0.3">
      <c r="A92" s="33">
        <v>91</v>
      </c>
      <c r="B92" s="66">
        <v>0.28910543396105226</v>
      </c>
      <c r="C92" s="33">
        <f t="shared" si="19"/>
        <v>2</v>
      </c>
      <c r="D92" s="33" t="str">
        <f t="shared" si="20"/>
        <v>yellow</v>
      </c>
      <c r="E92" s="33" t="str">
        <f t="shared" si="21"/>
        <v>male</v>
      </c>
      <c r="F92" s="33">
        <v>4</v>
      </c>
      <c r="G92" s="33" t="str">
        <f t="shared" si="22"/>
        <v>sad</v>
      </c>
      <c r="H92" s="33" t="str">
        <f t="shared" si="23"/>
        <v>:(</v>
      </c>
      <c r="I92" s="33" t="str">
        <f t="shared" si="24"/>
        <v>yellow male :(</v>
      </c>
    </row>
    <row r="93" spans="1:9" x14ac:dyDescent="0.3">
      <c r="A93" s="33">
        <v>92</v>
      </c>
      <c r="B93" s="66">
        <v>0.61809102755771894</v>
      </c>
      <c r="C93" s="33">
        <f t="shared" si="19"/>
        <v>3</v>
      </c>
      <c r="D93" s="33" t="str">
        <f t="shared" si="20"/>
        <v>brown</v>
      </c>
      <c r="E93" s="33" t="str">
        <f t="shared" si="21"/>
        <v>female</v>
      </c>
      <c r="F93" s="33">
        <v>4</v>
      </c>
      <c r="G93" s="33" t="str">
        <f t="shared" si="22"/>
        <v>sad</v>
      </c>
      <c r="H93" s="33" t="str">
        <f t="shared" si="23"/>
        <v>:(</v>
      </c>
      <c r="I93" s="33" t="str">
        <f t="shared" si="24"/>
        <v>brown female :(</v>
      </c>
    </row>
    <row r="94" spans="1:9" x14ac:dyDescent="0.3">
      <c r="A94" s="33">
        <v>93</v>
      </c>
      <c r="B94" s="66">
        <v>0.95375892430536502</v>
      </c>
      <c r="C94" s="33">
        <f t="shared" si="19"/>
        <v>4</v>
      </c>
      <c r="D94" s="33" t="str">
        <f t="shared" si="20"/>
        <v>black</v>
      </c>
      <c r="E94" s="33" t="str">
        <f t="shared" si="21"/>
        <v>female</v>
      </c>
      <c r="F94" s="33">
        <v>4</v>
      </c>
      <c r="G94" s="33" t="str">
        <f t="shared" si="22"/>
        <v>sad</v>
      </c>
      <c r="H94" s="33" t="str">
        <f t="shared" si="23"/>
        <v>:(</v>
      </c>
      <c r="I94" s="33" t="str">
        <f t="shared" si="24"/>
        <v>black female :(</v>
      </c>
    </row>
    <row r="95" spans="1:9" x14ac:dyDescent="0.3">
      <c r="A95" s="33">
        <v>94</v>
      </c>
      <c r="B95" s="66">
        <v>2.4059115763548133E-2</v>
      </c>
      <c r="C95" s="33">
        <f t="shared" si="19"/>
        <v>1</v>
      </c>
      <c r="D95" s="33" t="str">
        <f t="shared" si="20"/>
        <v>white</v>
      </c>
      <c r="E95" s="33" t="str">
        <f t="shared" si="21"/>
        <v>male</v>
      </c>
      <c r="F95" s="33">
        <v>4</v>
      </c>
      <c r="G95" s="33" t="str">
        <f t="shared" si="22"/>
        <v>sad</v>
      </c>
      <c r="H95" s="33" t="str">
        <f t="shared" si="23"/>
        <v>:(</v>
      </c>
      <c r="I95" s="33" t="str">
        <f t="shared" si="24"/>
        <v>white male :(</v>
      </c>
    </row>
    <row r="96" spans="1:9" x14ac:dyDescent="0.3">
      <c r="A96" s="33">
        <v>95</v>
      </c>
      <c r="B96" s="66">
        <v>0.62635859133951988</v>
      </c>
      <c r="C96" s="33">
        <f t="shared" si="19"/>
        <v>3</v>
      </c>
      <c r="D96" s="33" t="str">
        <f t="shared" si="20"/>
        <v>brown</v>
      </c>
      <c r="E96" s="33" t="str">
        <f t="shared" si="21"/>
        <v>female</v>
      </c>
      <c r="F96" s="33">
        <v>4</v>
      </c>
      <c r="G96" s="33" t="str">
        <f t="shared" si="22"/>
        <v>sad</v>
      </c>
      <c r="H96" s="33" t="str">
        <f t="shared" si="23"/>
        <v>:(</v>
      </c>
      <c r="I96" s="33" t="str">
        <f t="shared" si="24"/>
        <v>brown female :(</v>
      </c>
    </row>
    <row r="97" spans="1:9" x14ac:dyDescent="0.3">
      <c r="A97" s="33">
        <v>96</v>
      </c>
      <c r="B97" s="66">
        <v>0.21390976893763625</v>
      </c>
      <c r="C97" s="33">
        <f t="shared" si="19"/>
        <v>1</v>
      </c>
      <c r="D97" s="33" t="str">
        <f t="shared" si="20"/>
        <v>white</v>
      </c>
      <c r="E97" s="33" t="str">
        <f t="shared" si="21"/>
        <v>male</v>
      </c>
      <c r="F97" s="33">
        <v>4</v>
      </c>
      <c r="G97" s="33" t="str">
        <f t="shared" si="22"/>
        <v>sad</v>
      </c>
      <c r="H97" s="33" t="str">
        <f t="shared" si="23"/>
        <v>:(</v>
      </c>
      <c r="I97" s="33" t="str">
        <f t="shared" si="24"/>
        <v>white male :(</v>
      </c>
    </row>
    <row r="98" spans="1:9" x14ac:dyDescent="0.3">
      <c r="A98" s="33">
        <v>97</v>
      </c>
      <c r="B98" s="66">
        <v>0.26752861231679959</v>
      </c>
      <c r="C98" s="33">
        <f t="shared" si="19"/>
        <v>2</v>
      </c>
      <c r="D98" s="33" t="str">
        <f t="shared" si="20"/>
        <v>yellow</v>
      </c>
      <c r="E98" s="33" t="str">
        <f t="shared" si="21"/>
        <v>male</v>
      </c>
      <c r="F98" s="33">
        <v>4</v>
      </c>
      <c r="G98" s="33" t="str">
        <f t="shared" si="22"/>
        <v>sad</v>
      </c>
      <c r="H98" s="33" t="str">
        <f t="shared" si="23"/>
        <v>:(</v>
      </c>
      <c r="I98" s="33" t="str">
        <f t="shared" si="24"/>
        <v>yellow male :(</v>
      </c>
    </row>
    <row r="99" spans="1:9" x14ac:dyDescent="0.3">
      <c r="A99" s="33">
        <v>98</v>
      </c>
      <c r="B99" s="66">
        <v>0.80210632927732795</v>
      </c>
      <c r="C99" s="33">
        <f t="shared" si="19"/>
        <v>4</v>
      </c>
      <c r="D99" s="33" t="str">
        <f t="shared" si="20"/>
        <v>black</v>
      </c>
      <c r="E99" s="33" t="str">
        <f t="shared" si="21"/>
        <v>female</v>
      </c>
      <c r="F99" s="33">
        <v>4</v>
      </c>
      <c r="G99" s="33" t="str">
        <f t="shared" si="22"/>
        <v>sad</v>
      </c>
      <c r="H99" s="33" t="str">
        <f t="shared" si="23"/>
        <v>:(</v>
      </c>
      <c r="I99" s="33" t="str">
        <f t="shared" si="24"/>
        <v>black female :(</v>
      </c>
    </row>
    <row r="100" spans="1:9" x14ac:dyDescent="0.3">
      <c r="A100" s="33">
        <v>99</v>
      </c>
      <c r="B100" s="66">
        <v>0.34088105934179935</v>
      </c>
      <c r="C100" s="33">
        <f t="shared" si="19"/>
        <v>2</v>
      </c>
      <c r="D100" s="33" t="str">
        <f t="shared" si="20"/>
        <v>yellow</v>
      </c>
      <c r="E100" s="33" t="str">
        <f t="shared" si="21"/>
        <v>male</v>
      </c>
      <c r="F100" s="33">
        <v>4</v>
      </c>
      <c r="G100" s="33" t="str">
        <f t="shared" si="22"/>
        <v>sad</v>
      </c>
      <c r="H100" s="33" t="str">
        <f t="shared" si="23"/>
        <v>:(</v>
      </c>
      <c r="I100" s="33" t="str">
        <f t="shared" si="24"/>
        <v>yellow male :(</v>
      </c>
    </row>
    <row r="101" spans="1:9" x14ac:dyDescent="0.3">
      <c r="A101" s="33">
        <v>100</v>
      </c>
      <c r="B101" s="66">
        <v>0.58025956300526749</v>
      </c>
      <c r="C101" s="33">
        <f t="shared" si="19"/>
        <v>3</v>
      </c>
      <c r="D101" s="33" t="str">
        <f t="shared" si="20"/>
        <v>brown</v>
      </c>
      <c r="E101" s="33" t="str">
        <f t="shared" si="21"/>
        <v>female</v>
      </c>
      <c r="F101" s="33">
        <v>4</v>
      </c>
      <c r="G101" s="33" t="str">
        <f t="shared" si="22"/>
        <v>sad</v>
      </c>
      <c r="H101" s="33" t="str">
        <f t="shared" si="23"/>
        <v>:(</v>
      </c>
      <c r="I101" s="33" t="str">
        <f t="shared" si="24"/>
        <v>brown female :(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vision for SDG global village</vt:lpstr>
      <vt:lpstr>proposed visual space wireframe</vt:lpstr>
      <vt:lpstr>example meeple calculus</vt:lpstr>
      <vt:lpstr>'proposed visual space wireframe'!Print_Area</vt:lpstr>
      <vt:lpstr>'vision for SDG global village'!Print_Area</vt:lpstr>
      <vt:lpstr>'vision for SDG global village'!Print_Titles</vt:lpstr>
    </vt:vector>
  </TitlesOfParts>
  <Company>Statistics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Ramsden</dc:creator>
  <cp:lastModifiedBy>Alistair Ramsden</cp:lastModifiedBy>
  <cp:lastPrinted>2017-08-16T04:41:11Z</cp:lastPrinted>
  <dcterms:created xsi:type="dcterms:W3CDTF">2017-08-15T20:40:50Z</dcterms:created>
  <dcterms:modified xsi:type="dcterms:W3CDTF">2017-08-16T04:41:20Z</dcterms:modified>
</cp:coreProperties>
</file>